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部署\1020_企画財政課\大津　和之\財政関係\財政状況等一覧表\令和2年度\"/>
    </mc:Choice>
  </mc:AlternateContent>
  <bookViews>
    <workbookView xWindow="0" yWindow="0" windowWidth="20490" windowHeight="829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<sst xmlns="http://schemas.openxmlformats.org/spreadsheetml/2006/main" count="1123" uniqueCount="610">
  <si>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</si>
  <si>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</si>
  <si>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</si>
  <si>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</si>
  <si>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</si>
  <si>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</si>
  <si>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</si>
  <si>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</si>
  <si>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</si>
  <si>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</si>
  <si>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</si>
  <si>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</si>
  <si>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</si>
  <si>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</si>
  <si>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</si>
  <si>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</si>
  <si>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</si>
  <si>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</si>
  <si>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</si>
  <si>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</si>
  <si>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</si>
  <si>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</si>
  <si>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</si>
  <si>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</si>
  <si>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</si>
  <si>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</si>
  <si>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</si>
  <si>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</si>
  <si>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</si>
  <si>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</si>
  <si>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</si>
  <si>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</si>
  <si>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</si>
  <si>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</si>
  <si>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</si>
  <si>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</si>
  <si>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</si>
  <si>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</si>
  <si>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</si>
  <si>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</si>
  <si>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</si>
  <si>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</si>
  <si>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</si>
  <si>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</si>
  <si>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</si>
  <si>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</si>
  <si>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</si>
  <si>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</si>
  <si>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</si>
  <si>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</si>
  <si>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</si>
  <si>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</si>
  <si>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</si>
  <si>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</si>
  <si>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</si>
  <si>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</si>
  <si>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</si>
  <si>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</si>
  <si>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</si>
  <si>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</si>
  <si>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</si>
  <si>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</si>
  <si>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</si>
  <si>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</si>
  <si>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</si>
  <si>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</si>
  <si>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</si>
  <si>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</si>
  <si>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</si>
  <si>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</si>
  <si>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</si>
  <si>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</si>
  <si>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</si>
  <si>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</si>
  <si>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</si>
  <si>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</si>
  <si>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</si>
  <si>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</si>
  <si>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</si>
  <si>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</si>
  <si>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</si>
  <si>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</si>
  <si>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</si>
  <si>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</si>
  <si>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</si>
  <si>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</si>
  <si>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</si>
  <si>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</si>
  <si>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</si>
  <si>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</si>
  <si>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</si>
  <si>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</si>
  <si>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</si>
  <si>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</si>
  <si>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</si>
  <si>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</si>
  <si>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</si>
  <si>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</si>
  <si>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</si>
  <si>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</si>
  <si>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</si>
  <si>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</si>
  <si>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</si>
  <si>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</si>
  <si>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</si>
  <si>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</si>
  <si>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</si>
  <si>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</si>
  <si>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</si>
  <si>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</si>
  <si>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</si>
  <si>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</si>
  <si>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</si>
  <si>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</si>
  <si>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</si>
  <si>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</si>
  <si>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</si>
  <si>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</si>
  <si>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</si>
  <si>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</si>
  <si>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</si>
  <si>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</si>
  <si>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</si>
  <si>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</si>
  <si>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</si>
  <si>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</si>
  <si>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</si>
  <si>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</si>
  <si>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</si>
  <si>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</si>
  <si>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</si>
  <si>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</si>
  <si>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</si>
  <si>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</si>
  <si>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</si>
  <si>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</si>
  <si>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</si>
  <si>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</si>
  <si>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</si>
  <si>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</si>
  <si>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</si>
  <si>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</si>
  <si>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</si>
  <si>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</si>
  <si>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</si>
  <si>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</si>
  <si>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</si>
  <si>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</si>
  <si>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</si>
  <si>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</si>
  <si>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</si>
  <si>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</si>
  <si>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</si>
  <si>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</si>
  <si>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</si>
  <si>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</si>
  <si>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</si>
  <si>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</si>
  <si>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</si>
  <si>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</si>
  <si>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</si>
  <si>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</si>
  <si>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</si>
  <si>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</si>
  <si>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</si>
  <si>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</si>
  <si>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</si>
  <si>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</si>
  <si>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</si>
  <si>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</si>
  <si>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</si>
  <si>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</si>
  <si>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</si>
  <si>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</si>
  <si>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</si>
  <si>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</si>
  <si>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</si>
  <si>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</si>
  <si>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</si>
  <si>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</si>
  <si>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</si>
  <si>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</si>
  <si>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</si>
  <si>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</si>
  <si>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</si>
  <si>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</si>
  <si>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</si>
  <si>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</si>
  <si>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</si>
  <si>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</si>
  <si>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</si>
  <si>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</si>
  <si>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</si>
  <si>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</si>
  <si>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</si>
  <si>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</si>
  <si>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</si>
  <si>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</si>
  <si>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</si>
  <si>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</si>
  <si>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</si>
  <si>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</si>
  <si>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</si>
  <si>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</si>
  <si>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</si>
  <si>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</si>
  <si>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</si>
  <si>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</si>
  <si>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</si>
  <si>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</si>
  <si>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</si>
  <si>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</si>
  <si>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</si>
  <si>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</si>
  <si>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</si>
  <si>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</si>
  <si>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</si>
  <si>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</si>
  <si>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</si>
  <si>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</si>
  <si>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</si>
  <si>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</si>
  <si>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</si>
  <si>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</si>
  <si>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</si>
  <si>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</si>
  <si>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</si>
  <si>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</si>
  <si>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</si>
  <si>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</si>
  <si>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</si>
  <si>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</si>
  <si>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</si>
  <si>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</si>
  <si>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</si>
  <si>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</si>
  <si>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</si>
  <si>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</si>
  <si>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</si>
  <si>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</si>
  <si>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</si>
  <si>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</si>
  <si>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</si>
  <si>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</si>
  <si>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</si>
  <si>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</si>
  <si>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</si>
  <si>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</si>
  <si>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</si>
  <si>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</si>
  <si>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</si>
  <si>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</si>
  <si>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</si>
  <si>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</si>
  <si>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</si>
  <si>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</si>
  <si>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</si>
  <si>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</si>
  <si>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</si>
  <si>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</si>
  <si>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</si>
  <si>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</si>
  <si>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</si>
  <si>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</si>
  <si>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</si>
  <si>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</si>
  <si>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</si>
  <si>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</si>
  <si>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</si>
  <si>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</si>
  <si>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</si>
  <si>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</si>
  <si>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</si>
  <si>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</si>
  <si>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</si>
  <si>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</si>
  <si>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</si>
  <si>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</si>
  <si>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</si>
  <si>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</si>
  <si>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</si>
  <si>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</si>
  <si>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</si>
  <si>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</si>
  <si>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</si>
  <si>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</si>
  <si>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</si>
  <si>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</si>
  <si>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</si>
  <si>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</si>
  <si>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</si>
  <si>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</si>
  <si>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</si>
  <si>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</si>
  <si>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</si>
  <si>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</si>
  <si>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</si>
  <si>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</si>
  <si>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</si>
  <si>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</si>
  <si>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</si>
  <si>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</si>
  <si>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</si>
  <si>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</si>
  <si>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</si>
  <si>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</si>
  <si>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</si>
  <si>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</si>
  <si>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</si>
  <si>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</si>
  <si>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</si>
  <si>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</si>
  <si>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</si>
  <si>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</si>
  <si>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</si>
  <si>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</si>
  <si>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</si>
  <si>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</si>
  <si>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</si>
  <si>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</si>
  <si>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</si>
  <si>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</si>
  <si>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</si>
  <si>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</si>
  <si>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</si>
  <si>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</si>
  <si>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</si>
  <si>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</si>
  <si>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</si>
  <si>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</si>
  <si>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</si>
  <si>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</si>
  <si>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</si>
  <si>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</si>
  <si>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</si>
  <si>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</si>
  <si>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</si>
  <si>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</si>
  <si>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</si>
  <si>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</si>
  <si>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</si>
  <si>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</si>
  <si>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</si>
  <si>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</si>
  <si>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</si>
  <si>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</si>
  <si>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</si>
  <si>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</si>
  <si>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</si>
  <si>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</si>
  <si>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</si>
  <si>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</si>
  <si>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</si>
  <si>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</si>
  <si>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</si>
  <si>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</si>
  <si>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</si>
  <si>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</si>
  <si>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</si>
  <si>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</si>
  <si>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</si>
  <si>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</si>
  <si>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</si>
  <si>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</si>
  <si>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</si>
  <si>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</si>
  <si>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</si>
  <si>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</si>
  <si>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</si>
  <si>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</si>
  <si>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</si>
  <si>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</si>
  <si>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</si>
  <si>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</si>
  <si>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</si>
  <si>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</si>
  <si>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</si>
  <si>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</si>
  <si>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</si>
  <si>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</si>
  <si>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</si>
  <si>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</si>
  <si>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</si>
  <si>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</si>
  <si>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</si>
  <si>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</si>
  <si>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</si>
  <si>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</si>
  <si>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</si>
  <si>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</si>
  <si>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</si>
  <si>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</si>
  <si>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</si>
  <si>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</si>
  <si>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</si>
  <si>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</si>
  <si>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</si>
  <si>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</si>
  <si>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</si>
  <si>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</si>
  <si>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</si>
  <si>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</si>
  <si>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</si>
  <si>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</si>
  <si>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</si>
  <si>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</si>
  <si>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</si>
  <si>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</si>
  <si>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</si>
  <si>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</si>
  <si>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</si>
  <si>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</si>
  <si>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</si>
  <si>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</si>
  <si>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</si>
  <si>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</si>
  <si>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</si>
  <si>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</si>
  <si>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</si>
  <si>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</si>
  <si>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</si>
  <si>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</si>
  <si>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</si>
  <si>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</si>
  <si>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</si>
  <si>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</si>
  <si>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</si>
  <si>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</si>
  <si>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</si>
  <si>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</si>
  <si>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</si>
  <si>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</si>
  <si>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</si>
  <si>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</si>
  <si>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</si>
  <si>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</si>
  <si>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</si>
  <si>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</si>
  <si>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</si>
  <si>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</si>
  <si>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</si>
  <si>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</si>
  <si>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</si>
  <si>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</si>
  <si>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</si>
  <si>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</si>
  <si>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</si>
  <si>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</si>
  <si>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</si>
  <si>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</si>
  <si>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</si>
  <si>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</si>
  <si>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</si>
  <si>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</si>
  <si>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</si>
  <si>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</si>
  <si>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</si>
  <si>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</si>
  <si>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</si>
  <si>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</si>
  <si>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</si>
  <si>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</si>
  <si>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</si>
  <si>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</si>
  <si>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</si>
  <si>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</si>
  <si>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</si>
  <si>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</si>
  <si>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</si>
  <si>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</si>
  <si>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</si>
  <si>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</si>
  <si>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</si>
  <si>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</si>
  <si>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</si>
  <si>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</si>
  <si>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</si>
  <si>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</si>
  <si>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</si>
  <si>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</si>
  <si>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</si>
  <si>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</si>
  <si>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</si>
  <si>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</si>
  <si>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</si>
  <si>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</si>
  <si>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</si>
  <si>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</si>
  <si>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</si>
  <si>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</si>
  <si>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</si>
  <si>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</si>
  <si>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</si>
  <si>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</si>
  <si>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</si>
  <si>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</si>
  <si>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</si>
  <si>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</si>
  <si>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</si>
  <si>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</si>
  <si>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</si>
  <si>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</si>
  <si>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</si>
  <si>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</si>
  <si>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</si>
  <si>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</si>
  <si>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</si>
  <si>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</si>
  <si>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</si>
  <si>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</si>
  <si>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</si>
  <si>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</si>
  <si>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</si>
  <si>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</si>
  <si>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</si>
  <si>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</si>
  <si>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</si>
  <si>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</si>
  <si>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</si>
  <si>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</si>
  <si>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</si>
  <si>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</si>
  <si>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</si>
  <si>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</si>
  <si>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</si>
  <si>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</si>
  <si>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</si>
  <si>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</si>
  <si>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</si>
  <si>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</si>
  <si>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</si>
  <si>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</si>
  <si>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</si>
  <si>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</si>
  <si>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</si>
  <si>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</si>
  <si>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</si>
  <si>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</si>
  <si>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</si>
  <si>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</si>
  <si>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</si>
  <si>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</si>
  <si>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</si>
  <si>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</si>
  <si>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</si>
  <si>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</si>
  <si>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</si>
  <si>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</si>
  <si>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</si>
  <si>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</si>
  <si>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</si>
  <si>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</si>
  <si>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</si>
  <si>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</si>
  <si>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</si>
  <si>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</si>
  <si>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</si>
  <si>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</si>
  <si>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6.88</t>
  </si>
  <si>
    <t>▲ 3.30</t>
  </si>
  <si>
    <t>▲ 2.22</t>
  </si>
  <si>
    <t>住宅新築資金等貸付事業特別会計</t>
  </si>
  <si>
    <t>▲ 5.07</t>
  </si>
  <si>
    <t>▲ 4.78</t>
  </si>
  <si>
    <t>▲ 4.69</t>
  </si>
  <si>
    <t>▲ 4.50</t>
  </si>
  <si>
    <t>▲ 4.10</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</si>
  <si>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</si>
  <si>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</si>
  <si>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</si>
  <si>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</si>
  <si>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</si>
  <si>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</si>
  <si>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</si>
  <si>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</si>
  <si>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</si>
  <si>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</si>
  <si>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</si>
  <si>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</si>
  <si>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</si>
  <si>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</si>
  <si>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</si>
  <si>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</si>
  <si>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</si>
  <si>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</si>
  <si>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</si>
  <si>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</si>
  <si>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</si>
  <si>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</si>
  <si>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(公財)三郷町文化振興財団</t>
    <rPh sb="1" eb="3">
      <t>コウザイ</t>
    </rPh>
    <rPh sb="4" eb="7">
      <t>サンゴウチョウ</t>
    </rPh>
    <rPh sb="7" eb="9">
      <t>ブンカ</t>
    </rPh>
    <rPh sb="9" eb="11">
      <t>シンコウ</t>
    </rPh>
    <rPh sb="11" eb="12">
      <t>ザイ</t>
    </rPh>
    <rPh sb="12" eb="13">
      <t>ダン</t>
    </rPh>
    <phoneticPr fontId="2"/>
  </si>
  <si>
    <t>(財)竜の子霊園</t>
    <rPh sb="1" eb="2">
      <t>ザイ</t>
    </rPh>
    <rPh sb="3" eb="4">
      <t>タツ</t>
    </rPh>
    <rPh sb="5" eb="6">
      <t>コ</t>
    </rPh>
    <rPh sb="6" eb="8">
      <t>レイエン</t>
    </rPh>
    <phoneticPr fontId="2"/>
  </si>
  <si>
    <t>地域振興基金</t>
    <rPh sb="0" eb="2">
      <t>チイキ</t>
    </rPh>
    <rPh sb="2" eb="4">
      <t>シンコウ</t>
    </rPh>
    <rPh sb="4" eb="6">
      <t>キキン</t>
    </rPh>
    <phoneticPr fontId="19"/>
  </si>
  <si>
    <t>公共施設整備等基金</t>
    <rPh sb="0" eb="2">
      <t>コウキョウ</t>
    </rPh>
    <rPh sb="2" eb="4">
      <t>シセツ</t>
    </rPh>
    <rPh sb="4" eb="6">
      <t>セイビ</t>
    </rPh>
    <rPh sb="6" eb="7">
      <t>トウ</t>
    </rPh>
    <rPh sb="7" eb="9">
      <t>キキン</t>
    </rPh>
    <phoneticPr fontId="19"/>
  </si>
  <si>
    <t>下水処理施設管理基金</t>
    <rPh sb="0" eb="2">
      <t>ゲスイ</t>
    </rPh>
    <rPh sb="2" eb="4">
      <t>ショリ</t>
    </rPh>
    <rPh sb="4" eb="6">
      <t>シセツ</t>
    </rPh>
    <rPh sb="6" eb="8">
      <t>カンリ</t>
    </rPh>
    <rPh sb="8" eb="10">
      <t>キキン</t>
    </rPh>
    <phoneticPr fontId="19"/>
  </si>
  <si>
    <t>社会福祉振興基金</t>
    <rPh sb="0" eb="2">
      <t>シャカイ</t>
    </rPh>
    <rPh sb="2" eb="4">
      <t>フクシ</t>
    </rPh>
    <rPh sb="4" eb="6">
      <t>シンコウ</t>
    </rPh>
    <rPh sb="6" eb="8">
      <t>キキン</t>
    </rPh>
    <phoneticPr fontId="19"/>
  </si>
  <si>
    <t>観光施設整備基金</t>
    <rPh sb="0" eb="2">
      <t>カンコウ</t>
    </rPh>
    <rPh sb="2" eb="4">
      <t>シセツ</t>
    </rPh>
    <rPh sb="4" eb="6">
      <t>セイビ</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</si>
  <si>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</si>
  <si>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</si>
  <si>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</si>
  <si>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平成30年度の中学校の建替えに伴い減価償却率が改善され、将来負担率が悪化した。令和２年度は将来負担は若干良化したものの、減価償却率としては悪化した。
今後は、将来への負担を抑えつつ、施設の更新を進めていけるよう財政状況を勘案しながら公共施設等総合管理計画に基づき進めていかなければならない。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</si>
  <si>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</si>
  <si>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</si>
  <si>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</si>
  <si>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</si>
  <si>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</si>
  <si>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</si>
  <si>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過去の地方債の抑制により実質公債費比率は類似団体より低くなっているが、中学校の建替え等公共施設の老朽化に伴う更新費用等にかかる地方債の借入により増加傾向にある。
このため、今後も将来を見据えた適切な地方債の借入をするよう財政運営に取り組んでいく。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</si>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</sst>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881-40F6-A4F6-E3CEA6C71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32163</c:v>
                </c:pt>
                <c:pt idx="1">
                  <c:v>53919</c:v>
                </c:pt>
                <c:pt idx="2">
                  <c:v>141508</c:v>
                </c:pt>
                <c:pt idx="3">
                  <c:v>41030</c:v>
                </c:pt>
                <c:pt idx="4">
                  <c:v>41930</c:v>
                </c:pt>
              </c:numCache>
            </c:numRef>
          </c:val>
          <c:smooth val="0"/>
          <c:extLst>
            <c:ext xmlns:c16="http://schemas.microsoft.com/office/drawing/2014/chart" uri="{C3380CC4-5D6E-409C-BE32-E72D297353CC}">
              <c16:uniqueId val="{00000001-5881-40F6-A4F6-E3CEA6C716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11.6</c:v>
                </c:pt>
                <c:pt idx="2">
                  <c:v>10.3</c:v>
                </c:pt>
                <c:pt idx="3">
                  <c:v>8.0399999999999991</c:v>
                </c:pt>
                <c:pt idx="4">
                  <c:v>11.41</c:v>
                </c:pt>
              </c:numCache>
            </c:numRef>
          </c:val>
          <c:extLst>
            <c:ext xmlns:c16="http://schemas.microsoft.com/office/drawing/2014/chart" uri="{C3380CC4-5D6E-409C-BE32-E72D297353CC}">
              <c16:uniqueId val="{00000000-7F24-4DCD-BE0B-A24326F673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20.92</c:v>
                </c:pt>
                <c:pt idx="1">
                  <c:v>26.65</c:v>
                </c:pt>
                <c:pt idx="2">
                  <c:v>24.61</c:v>
                </c:pt>
                <c:pt idx="3">
                  <c:v>24.55</c:v>
                </c:pt>
                <c:pt idx="4">
                  <c:v>23.87</c:v>
                </c:pt>
              </c:numCache>
            </c:numRef>
          </c:val>
          <c:extLst>
            <c:ext xmlns:c16="http://schemas.microsoft.com/office/drawing/2014/chart" uri="{C3380CC4-5D6E-409C-BE32-E72D297353CC}">
              <c16:uniqueId val="{00000001-7F24-4DCD-BE0B-A24326F673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-6.88</c:v>
                </c:pt>
                <c:pt idx="1">
                  <c:v>11.94</c:v>
                </c:pt>
                <c:pt idx="2">
                  <c:v>-3.3</c:v>
                </c:pt>
                <c:pt idx="3">
                  <c:v>-2.2200000000000002</c:v>
                </c:pt>
                <c:pt idx="4">
                  <c:v>3.63</c:v>
                </c:pt>
              </c:numCache>
            </c:numRef>
          </c:val>
          <c:smooth val="0"/>
          <c:extLst>
            <c:ext xmlns:c16="http://schemas.microsoft.com/office/drawing/2014/chart" uri="{C3380CC4-5D6E-409C-BE32-E72D297353CC}">
              <c16:uniqueId val="{00000002-7F24-4DCD-BE0B-A24326F673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BEE9-41E2-972F-0A29F3B84C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E9-41E2-972F-0A29F3B84CC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c:v>
                </c:pt>
                <c:pt idx="8">
                  <c:v>#N/A</c:v>
                </c:pt>
                <c:pt idx="9">
                  <c:v>0</c:v>
                </c:pt>
              </c:numCache>
            </c:numRef>
          </c:val>
          <c:extLst>
            <c:ext xmlns:c16="http://schemas.microsoft.com/office/drawing/2014/chart" uri="{C3380CC4-5D6E-409C-BE32-E72D297353CC}">
              <c16:uniqueId val="{00000002-BEE9-41E2-972F-0A29F3B84CC1}"/>
            </c:ext>
          </c:extLst>
        </c:ser>
        <c:ser>
          <c:idx val="3"/>
          <c:order val="3"/>
          <c:tx>
            <c:strRef>
              <c:f>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E9-41E2-972F-0A29F3B84CC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0.61</c:v>
                </c:pt>
                <c:pt idx="2">
                  <c:v>#N/A</c:v>
                </c:pt>
                <c:pt idx="3">
                  <c:v>0.88</c:v>
                </c:pt>
                <c:pt idx="4">
                  <c:v>#N/A</c:v>
                </c:pt>
                <c:pt idx="5">
                  <c:v>0.14000000000000001</c:v>
                </c:pt>
                <c:pt idx="6">
                  <c:v>#N/A</c:v>
                </c:pt>
                <c:pt idx="7">
                  <c:v>0.01</c:v>
                </c:pt>
                <c:pt idx="8">
                  <c:v>#N/A</c:v>
                </c:pt>
                <c:pt idx="9">
                  <c:v>0.03</c:v>
                </c:pt>
              </c:numCache>
            </c:numRef>
          </c:val>
          <c:extLst>
            <c:ext xmlns:c16="http://schemas.microsoft.com/office/drawing/2014/chart" uri="{C3380CC4-5D6E-409C-BE32-E72D297353CC}">
              <c16:uniqueId val="{00000004-BEE9-41E2-972F-0A29F3B84CC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2.61</c:v>
                </c:pt>
                <c:pt idx="4">
                  <c:v>#N/A</c:v>
                </c:pt>
                <c:pt idx="5">
                  <c:v>0.79</c:v>
                </c:pt>
                <c:pt idx="6">
                  <c:v>#N/A</c:v>
                </c:pt>
                <c:pt idx="7">
                  <c:v>1.1599999999999999</c:v>
                </c:pt>
                <c:pt idx="8">
                  <c:v>#N/A</c:v>
                </c:pt>
                <c:pt idx="9">
                  <c:v>1.02</c:v>
                </c:pt>
              </c:numCache>
            </c:numRef>
          </c:val>
          <c:extLst>
            <c:ext xmlns:c16="http://schemas.microsoft.com/office/drawing/2014/chart" uri="{C3380CC4-5D6E-409C-BE32-E72D297353CC}">
              <c16:uniqueId val="{00000005-BEE9-41E2-972F-0A29F3B84CC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2.46</c:v>
                </c:pt>
                <c:pt idx="6">
                  <c:v>#N/A</c:v>
                </c:pt>
                <c:pt idx="7">
                  <c:v>1.9</c:v>
                </c:pt>
                <c:pt idx="8">
                  <c:v>#N/A</c:v>
                </c:pt>
                <c:pt idx="9">
                  <c:v>1.5</c:v>
                </c:pt>
              </c:numCache>
            </c:numRef>
          </c:val>
          <c:extLst>
            <c:ext xmlns:c16="http://schemas.microsoft.com/office/drawing/2014/chart" uri="{C3380CC4-5D6E-409C-BE32-E72D297353CC}">
              <c16:uniqueId val="{00000006-BEE9-41E2-972F-0A29F3B84CC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13.86</c:v>
                </c:pt>
                <c:pt idx="2">
                  <c:v>#N/A</c:v>
                </c:pt>
                <c:pt idx="3">
                  <c:v>14.04</c:v>
                </c:pt>
                <c:pt idx="4">
                  <c:v>#N/A</c:v>
                </c:pt>
                <c:pt idx="5">
                  <c:v>11.98</c:v>
                </c:pt>
                <c:pt idx="6">
                  <c:v>#N/A</c:v>
                </c:pt>
                <c:pt idx="7">
                  <c:v>10.75</c:v>
                </c:pt>
                <c:pt idx="8">
                  <c:v>#N/A</c:v>
                </c:pt>
                <c:pt idx="9">
                  <c:v>8.2100000000000009</c:v>
                </c:pt>
              </c:numCache>
            </c:numRef>
          </c:val>
          <c:extLst>
            <c:ext xmlns:c16="http://schemas.microsoft.com/office/drawing/2014/chart" uri="{C3380CC4-5D6E-409C-BE32-E72D297353CC}">
              <c16:uniqueId val="{00000007-BEE9-41E2-972F-0A29F3B84C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12.74</c:v>
                </c:pt>
                <c:pt idx="2">
                  <c:v>#N/A</c:v>
                </c:pt>
                <c:pt idx="3">
                  <c:v>16.37</c:v>
                </c:pt>
                <c:pt idx="4">
                  <c:v>#N/A</c:v>
                </c:pt>
                <c:pt idx="5">
                  <c:v>14.98</c:v>
                </c:pt>
                <c:pt idx="6">
                  <c:v>#N/A</c:v>
                </c:pt>
                <c:pt idx="7">
                  <c:v>12.53</c:v>
                </c:pt>
                <c:pt idx="8">
                  <c:v>#N/A</c:v>
                </c:pt>
                <c:pt idx="9">
                  <c:v>15.5</c:v>
                </c:pt>
              </c:numCache>
            </c:numRef>
          </c:val>
          <c:extLst>
            <c:ext xmlns:c16="http://schemas.microsoft.com/office/drawing/2014/chart" uri="{C3380CC4-5D6E-409C-BE32-E72D297353CC}">
              <c16:uniqueId val="{00000008-BEE9-41E2-972F-0A29F3B84CC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5.07</c:v>
                </c:pt>
                <c:pt idx="1">
                  <c:v>#N/A</c:v>
                </c:pt>
                <c:pt idx="2">
                  <c:v>4.78</c:v>
                </c:pt>
                <c:pt idx="3">
                  <c:v>#N/A</c:v>
                </c:pt>
                <c:pt idx="4">
                  <c:v>4.6900000000000004</c:v>
                </c:pt>
                <c:pt idx="5">
                  <c:v>#N/A</c:v>
                </c:pt>
                <c:pt idx="6">
                  <c:v>4.5</c:v>
                </c:pt>
                <c:pt idx="7">
                  <c:v>#N/A</c:v>
                </c:pt>
                <c:pt idx="8">
                  <c:v>4.0999999999999996</c:v>
                </c:pt>
                <c:pt idx="9">
                  <c:v>#N/A</c:v>
                </c:pt>
              </c:numCache>
            </c:numRef>
          </c:val>
          <c:extLst>
            <c:ext xmlns:c16="http://schemas.microsoft.com/office/drawing/2014/chart" uri="{C3380CC4-5D6E-409C-BE32-E72D297353CC}">
              <c16:uniqueId val="{00000009-BEE9-41E2-972F-0A29F3B84C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732</c:v>
                </c:pt>
                <c:pt idx="5">
                  <c:v>785</c:v>
                </c:pt>
                <c:pt idx="8">
                  <c:v>744</c:v>
                </c:pt>
                <c:pt idx="11">
                  <c:v>753</c:v>
                </c:pt>
                <c:pt idx="14">
                  <c:v>740</c:v>
                </c:pt>
              </c:numCache>
            </c:numRef>
          </c:val>
          <c:extLst>
            <c:ext xmlns:c16="http://schemas.microsoft.com/office/drawing/2014/chart" uri="{C3380CC4-5D6E-409C-BE32-E72D297353CC}">
              <c16:uniqueId val="{00000000-6F76-4AD5-AD07-07C3F12E21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76-4AD5-AD07-07C3F12E21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76-4AD5-AD07-07C3F12E21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13</c:v>
                </c:pt>
                <c:pt idx="6">
                  <c:v>14</c:v>
                </c:pt>
                <c:pt idx="9">
                  <c:v>13</c:v>
                </c:pt>
                <c:pt idx="12">
                  <c:v>14</c:v>
                </c:pt>
              </c:numCache>
            </c:numRef>
          </c:val>
          <c:extLst>
            <c:ext xmlns:c16="http://schemas.microsoft.com/office/drawing/2014/chart" uri="{C3380CC4-5D6E-409C-BE32-E72D297353CC}">
              <c16:uniqueId val="{00000003-6F76-4AD5-AD07-07C3F12E21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168</c:v>
                </c:pt>
                <c:pt idx="3">
                  <c:v>213</c:v>
                </c:pt>
                <c:pt idx="6">
                  <c:v>267</c:v>
                </c:pt>
                <c:pt idx="9">
                  <c:v>258</c:v>
                </c:pt>
                <c:pt idx="12">
                  <c:v>260</c:v>
                </c:pt>
              </c:numCache>
            </c:numRef>
          </c:val>
          <c:extLst>
            <c:ext xmlns:c16="http://schemas.microsoft.com/office/drawing/2014/chart" uri="{C3380CC4-5D6E-409C-BE32-E72D297353CC}">
              <c16:uniqueId val="{00000004-6F76-4AD5-AD07-07C3F12E21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76-4AD5-AD07-07C3F12E21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76-4AD5-AD07-07C3F12E21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546</c:v>
                </c:pt>
                <c:pt idx="3">
                  <c:v>514</c:v>
                </c:pt>
                <c:pt idx="6">
                  <c:v>515</c:v>
                </c:pt>
                <c:pt idx="9">
                  <c:v>538</c:v>
                </c:pt>
                <c:pt idx="12">
                  <c:v>559</c:v>
                </c:pt>
              </c:numCache>
            </c:numRef>
          </c:val>
          <c:extLst>
            <c:ext xmlns:c16="http://schemas.microsoft.com/office/drawing/2014/chart" uri="{C3380CC4-5D6E-409C-BE32-E72D297353CC}">
              <c16:uniqueId val="{00000007-6F76-4AD5-AD07-07C3F12E21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c:v>
                </c:pt>
                <c:pt idx="2">
                  <c:v>#N/A</c:v>
                </c:pt>
                <c:pt idx="3">
                  <c:v>#N/A</c:v>
                </c:pt>
                <c:pt idx="4">
                  <c:v>-45</c:v>
                </c:pt>
                <c:pt idx="5">
                  <c:v>#N/A</c:v>
                </c:pt>
                <c:pt idx="6">
                  <c:v>#N/A</c:v>
                </c:pt>
                <c:pt idx="7">
                  <c:v>52</c:v>
                </c:pt>
                <c:pt idx="8">
                  <c:v>#N/A</c:v>
                </c:pt>
                <c:pt idx="9">
                  <c:v>#N/A</c:v>
                </c:pt>
                <c:pt idx="10">
                  <c:v>56</c:v>
                </c:pt>
                <c:pt idx="11">
                  <c:v>#N/A</c:v>
                </c:pt>
                <c:pt idx="12">
                  <c:v>#N/A</c:v>
                </c:pt>
                <c:pt idx="13">
                  <c:v>93</c:v>
                </c:pt>
                <c:pt idx="14">
                  <c:v>#N/A</c:v>
                </c:pt>
              </c:numCache>
            </c:numRef>
          </c:val>
          <c:smooth val="0"/>
          <c:extLst>
            <c:ext xmlns:c16="http://schemas.microsoft.com/office/drawing/2014/chart" uri="{C3380CC4-5D6E-409C-BE32-E72D297353CC}">
              <c16:uniqueId val="{00000008-6F76-4AD5-AD07-07C3F12E21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6673</c:v>
                </c:pt>
                <c:pt idx="5">
                  <c:v>6211</c:v>
                </c:pt>
                <c:pt idx="8">
                  <c:v>8186</c:v>
                </c:pt>
                <c:pt idx="11">
                  <c:v>8035</c:v>
                </c:pt>
                <c:pt idx="14">
                  <c:v>8307</c:v>
                </c:pt>
              </c:numCache>
            </c:numRef>
          </c:val>
          <c:extLst>
            <c:ext xmlns:c16="http://schemas.microsoft.com/office/drawing/2014/chart" uri="{C3380CC4-5D6E-409C-BE32-E72D297353CC}">
              <c16:uniqueId val="{00000000-0319-4EE1-BF1B-41E11067E5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1621</c:v>
                </c:pt>
                <c:pt idx="5">
                  <c:v>1500</c:v>
                </c:pt>
                <c:pt idx="8">
                  <c:v>1814</c:v>
                </c:pt>
                <c:pt idx="11">
                  <c:v>1747</c:v>
                </c:pt>
                <c:pt idx="14">
                  <c:v>1734</c:v>
                </c:pt>
              </c:numCache>
            </c:numRef>
          </c:val>
          <c:extLst>
            <c:ext xmlns:c16="http://schemas.microsoft.com/office/drawing/2014/chart" uri="{C3380CC4-5D6E-409C-BE32-E72D297353CC}">
              <c16:uniqueId val="{00000001-0319-4EE1-BF1B-41E11067E5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2800</c:v>
                </c:pt>
                <c:pt idx="5">
                  <c:v>2185</c:v>
                </c:pt>
                <c:pt idx="8">
                  <c:v>1834</c:v>
                </c:pt>
                <c:pt idx="11">
                  <c:v>1844</c:v>
                </c:pt>
                <c:pt idx="14">
                  <c:v>1850</c:v>
                </c:pt>
              </c:numCache>
            </c:numRef>
          </c:val>
          <c:extLst>
            <c:ext xmlns:c16="http://schemas.microsoft.com/office/drawing/2014/chart" uri="{C3380CC4-5D6E-409C-BE32-E72D297353CC}">
              <c16:uniqueId val="{00000002-0319-4EE1-BF1B-41E11067E5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19-4EE1-BF1B-41E11067E5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19-4EE1-BF1B-41E11067E5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896</c:v>
                </c:pt>
                <c:pt idx="3">
                  <c:v>0</c:v>
                </c:pt>
                <c:pt idx="6">
                  <c:v>0</c:v>
                </c:pt>
                <c:pt idx="9">
                  <c:v>0</c:v>
                </c:pt>
                <c:pt idx="12">
                  <c:v>0</c:v>
                </c:pt>
              </c:numCache>
            </c:numRef>
          </c:val>
          <c:extLst>
            <c:ext xmlns:c16="http://schemas.microsoft.com/office/drawing/2014/chart" uri="{C3380CC4-5D6E-409C-BE32-E72D297353CC}">
              <c16:uniqueId val="{00000005-0319-4EE1-BF1B-41E11067E5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1338</c:v>
                </c:pt>
                <c:pt idx="3">
                  <c:v>1209</c:v>
                </c:pt>
                <c:pt idx="6">
                  <c:v>1257</c:v>
                </c:pt>
                <c:pt idx="9">
                  <c:v>1133</c:v>
                </c:pt>
                <c:pt idx="12">
                  <c:v>1027</c:v>
                </c:pt>
              </c:numCache>
            </c:numRef>
          </c:val>
          <c:extLst>
            <c:ext xmlns:c16="http://schemas.microsoft.com/office/drawing/2014/chart" uri="{C3380CC4-5D6E-409C-BE32-E72D297353CC}">
              <c16:uniqueId val="{00000006-0319-4EE1-BF1B-41E11067E5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159</c:v>
                </c:pt>
                <c:pt idx="6">
                  <c:v>158</c:v>
                </c:pt>
                <c:pt idx="9">
                  <c:v>145</c:v>
                </c:pt>
                <c:pt idx="12">
                  <c:v>130</c:v>
                </c:pt>
              </c:numCache>
            </c:numRef>
          </c:val>
          <c:extLst>
            <c:ext xmlns:c16="http://schemas.microsoft.com/office/drawing/2014/chart" uri="{C3380CC4-5D6E-409C-BE32-E72D297353CC}">
              <c16:uniqueId val="{00000007-0319-4EE1-BF1B-41E11067E5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2339</c:v>
                </c:pt>
                <c:pt idx="3">
                  <c:v>2326</c:v>
                </c:pt>
                <c:pt idx="6">
                  <c:v>2675</c:v>
                </c:pt>
                <c:pt idx="9">
                  <c:v>3047</c:v>
                </c:pt>
                <c:pt idx="12">
                  <c:v>3461</c:v>
                </c:pt>
              </c:numCache>
            </c:numRef>
          </c:val>
          <c:extLst>
            <c:ext xmlns:c16="http://schemas.microsoft.com/office/drawing/2014/chart" uri="{C3380CC4-5D6E-409C-BE32-E72D297353CC}">
              <c16:uniqueId val="{00000008-0319-4EE1-BF1B-41E11067E5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19-4EE1-BF1B-41E11067E5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6351</c:v>
                </c:pt>
                <c:pt idx="3">
                  <c:v>7041</c:v>
                </c:pt>
                <c:pt idx="6">
                  <c:v>9487</c:v>
                </c:pt>
                <c:pt idx="9">
                  <c:v>9400</c:v>
                </c:pt>
                <c:pt idx="12">
                  <c:v>9503</c:v>
                </c:pt>
              </c:numCache>
            </c:numRef>
          </c:val>
          <c:extLst>
            <c:ext xmlns:c16="http://schemas.microsoft.com/office/drawing/2014/chart" uri="{C3380CC4-5D6E-409C-BE32-E72D297353CC}">
              <c16:uniqueId val="{0000000A-0319-4EE1-BF1B-41E11067E5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839</c:v>
                </c:pt>
                <c:pt idx="5">
                  <c:v>#N/A</c:v>
                </c:pt>
                <c:pt idx="6">
                  <c:v>#N/A</c:v>
                </c:pt>
                <c:pt idx="7">
                  <c:v>1744</c:v>
                </c:pt>
                <c:pt idx="8">
                  <c:v>#N/A</c:v>
                </c:pt>
                <c:pt idx="9">
                  <c:v>#N/A</c:v>
                </c:pt>
                <c:pt idx="10">
                  <c:v>2098</c:v>
                </c:pt>
                <c:pt idx="11">
                  <c:v>#N/A</c:v>
                </c:pt>
                <c:pt idx="12">
                  <c:v>#N/A</c:v>
                </c:pt>
                <c:pt idx="13">
                  <c:v>2230</c:v>
                </c:pt>
                <c:pt idx="14">
                  <c:v>#N/A</c:v>
                </c:pt>
              </c:numCache>
            </c:numRef>
          </c:val>
          <c:smooth val="0"/>
          <c:extLst>
            <c:ext xmlns:c16="http://schemas.microsoft.com/office/drawing/2014/chart" uri="{C3380CC4-5D6E-409C-BE32-E72D297353CC}">
              <c16:uniqueId val="{0000000B-0319-4EE1-BF1B-41E11067E5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1207</c:v>
                </c:pt>
                <c:pt idx="1">
                  <c:v>1207</c:v>
                </c:pt>
                <c:pt idx="2">
                  <c:v>1209</c:v>
                </c:pt>
              </c:numCache>
            </c:numRef>
          </c:val>
          <c:extLst>
            <c:ext xmlns:c16="http://schemas.microsoft.com/office/drawing/2014/chart" uri="{C3380CC4-5D6E-409C-BE32-E72D297353CC}">
              <c16:uniqueId val="{00000000-ECA7-4850-ACE3-58464624B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c:v>
                </c:pt>
                <c:pt idx="1">
                  <c:v>77</c:v>
                </c:pt>
                <c:pt idx="2">
                  <c:v>78</c:v>
                </c:pt>
              </c:numCache>
            </c:numRef>
          </c:val>
          <c:extLst>
            <c:ext xmlns:c16="http://schemas.microsoft.com/office/drawing/2014/chart" uri="{C3380CC4-5D6E-409C-BE32-E72D297353CC}">
              <c16:uniqueId val="{00000001-ECA7-4850-ACE3-58464624B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467</c:v>
                </c:pt>
                <c:pt idx="1">
                  <c:v>475</c:v>
                </c:pt>
                <c:pt idx="2">
                  <c:v>477</c:v>
                </c:pt>
              </c:numCache>
            </c:numRef>
          </c:val>
          <c:extLst>
            <c:ext xmlns:c16="http://schemas.microsoft.com/office/drawing/2014/chart" uri="{C3380CC4-5D6E-409C-BE32-E72D297353CC}">
              <c16:uniqueId val="{00000002-ECA7-4850-ACE3-58464624B3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{CCE4601A-A571-499C-9B69-BBC6D48D4F59}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8E-4F78-9882-7ACD96979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{22AA4161-988B-4968-BE5F-DD00E946D980}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E-4F78-9882-7ACD96979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{B5A5B056-2757-4261-8C62-B1089385B3B5}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E-4F78-9882-7ACD96979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{FC8BF92C-EEBC-4C3A-9CBC-692751C6BB1D}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E-4F78-9882-7ACD96979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{06B5199C-D620-4DC0-AD0F-91EA0538BAFF}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E-4F78-9882-7ACD96979B6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{82CFCC6E-D5E6-45B8-8F5C-B1F1BB9779C3}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8E-4F78-9882-7ACD96979B65}"/>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{F0BFCAB2-BC44-4C21-82B2-F318B4E50BA7}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8E-4F78-9882-7ACD96979B65}"/>
                </c:ext>
              </c:extLst>
            </c:dLbl>
            <c:dLbl>
              <c:idx val="24"/>
              <c:layout>
                <c:manualLayout>
                  <c:x val="0"/>
                  <c:y val="-1.182900893085822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{929D9B7E-E9F7-4E24-AA64-A8B6D0C4D45F}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8E-4F78-9882-7ACD96979B65}"/>
                </c:ext>
              </c:extLst>
            </c:dLbl>
            <c:dLbl>
              <c:idx val="32"/>
              <c:layout>
                <c:manualLayout>
                  <c:x val="0"/>
                  <c:y val="1.182900893085814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{9AAA9FC8-E0C5-424A-A8CC-DD6CB2A784A8}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8E-4F78-9882-7ACD96979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69.400000000000006</c:v>
                </c:pt>
                <c:pt idx="16">
                  <c:v>65.099999999999994</c:v>
                </c:pt>
                <c:pt idx="24">
                  <c:v>66.400000000000006</c:v>
                </c:pt>
                <c:pt idx="32">
                  <c:v>67.3</c:v>
                </c:pt>
              </c:numCache>
            </c:numRef>
          </c:xVal>
          <c:yVal>
            <c:numRef>
              <c:f>公会計指標分析・財政指標組合せ分析表!$BP$51:$DC$51</c:f>
              <c:numCache>
                <c:formatCode>#,##0.0;"▲ "#,##0.0</c:formatCode>
                <c:ptCount val="40"/>
                <c:pt idx="8">
                  <c:v>19.399999999999999</c:v>
                </c:pt>
                <c:pt idx="16">
                  <c:v>40.299999999999997</c:v>
                </c:pt>
                <c:pt idx="24">
                  <c:v>48.2</c:v>
                </c:pt>
                <c:pt idx="32">
                  <c:v>49.4</c:v>
                </c:pt>
              </c:numCache>
            </c:numRef>
          </c:yVal>
          <c:smooth val="0"/>
          <c:extLst>
            <c:ext xmlns:c16="http://schemas.microsoft.com/office/drawing/2014/chart" uri="{C3380CC4-5D6E-409C-BE32-E72D297353CC}">
              <c16:uniqueId val="{00000009-9B8E-4F78-9882-7ACD96979B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{A66A5C6D-E8CE-4BF1-BCD3-4B89B9763D7A}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8E-4F78-9882-7ACD96979B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{8A2032EE-AB1E-4D43-806D-14057D036F12}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E-4F78-9882-7ACD96979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{5DAC69C4-0215-4DA3-A555-E60829412023}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E-4F78-9882-7ACD96979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{04DC104C-ACC7-4CF1-9DFA-597617C01FCC}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E-4F78-9882-7ACD96979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{D8CA1D8A-F0A5-4C39-A14D-98A8D265840A}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E-4F78-9882-7ACD96979B6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{B556CBB1-1238-4C87-A41C-072AC93708B8}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8E-4F78-9882-7ACD96979B6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{170745D4-E077-4685-86D5-831CC026B6F9}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8E-4F78-9882-7ACD96979B6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{B3198D2E-DC77-4F74-9F7D-7280EF67A330}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8E-4F78-9882-7ACD96979B6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{56F9CB35-10E7-4298-A389-E26CBE9863A5}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8E-4F78-9882-7ACD96979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B8E-4F78-9882-7ACD96979B6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{A70C68FC-DC5F-490D-B361-5347162DEBD5}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55-40CF-B1F2-6AF292C8A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{F31E30DB-1C89-4955-B460-2BB3B4897FC3}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5-40CF-B1F2-6AF292C8A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{6455714B-B145-4B64-80DB-AE2E44E5AD12}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5-40CF-B1F2-6AF292C8A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{6323011F-7C5D-48E8-9E19-46A9EDD574BA}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5-40CF-B1F2-6AF292C8A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{34097EB5-04FB-4613-B6FF-5A1379FD675B}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5-40CF-B1F2-6AF292C8A173}"/>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{2AE27DB1-2FCC-462B-8600-29C5B3245736}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55-40CF-B1F2-6AF292C8A173}"/>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{F5391568-1BEC-4FB5-9C68-0730987EBCF3}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55-40CF-B1F2-6AF292C8A173}"/>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{1FEA39CC-CF60-4844-AA1A-BD7428847F7C}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55-40CF-B1F2-6AF292C8A17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{A006B34A-34FC-4024-BC38-FF3677902B0A}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55-40CF-B1F2-6AF292C8A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c:v>
                </c:pt>
                <c:pt idx="24">
                  <c:v>0.4</c:v>
                </c:pt>
                <c:pt idx="32">
                  <c:v>1.5</c:v>
                </c:pt>
              </c:numCache>
            </c:numRef>
          </c:xVal>
          <c:yVal>
            <c:numRef>
              <c:f>公会計指標分析・財政指標組合せ分析表!$BP$73:$DC$73</c:f>
              <c:numCache>
                <c:formatCode>#,##0.0;"▲ "#,##0.0</c:formatCode>
                <c:ptCount val="40"/>
                <c:pt idx="8">
                  <c:v>19.399999999999999</c:v>
                </c:pt>
                <c:pt idx="16">
                  <c:v>40.299999999999997</c:v>
                </c:pt>
                <c:pt idx="24">
                  <c:v>48.2</c:v>
                </c:pt>
                <c:pt idx="32">
                  <c:v>49.4</c:v>
                </c:pt>
              </c:numCache>
            </c:numRef>
          </c:yVal>
          <c:smooth val="0"/>
          <c:extLst>
            <c:ext xmlns:c16="http://schemas.microsoft.com/office/drawing/2014/chart" uri="{C3380CC4-5D6E-409C-BE32-E72D297353CC}">
              <c16:uniqueId val="{00000009-0655-40CF-B1F2-6AF292C8A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919005114709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{E8F25AB5-08CE-4352-A170-8D19EAD62D1A}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55-40CF-B1F2-6AF292C8A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{30EC4B4E-481B-41DF-9E8F-D0A59EEF8C57}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5-40CF-B1F2-6AF292C8A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{20C2064F-123C-43D8-862B-C3DDE6AF1B0E}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5-40CF-B1F2-6AF292C8A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{79D4BEE3-1EA1-432E-BC97-D7CA26264957}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5-40CF-B1F2-6AF292C8A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{D5E405C2-0F5E-4B73-9E8E-56819D54124E}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5-40CF-B1F2-6AF292C8A173}"/>
                </c:ext>
              </c:extLst>
            </c:dLbl>
            <c:dLbl>
              <c:idx val="8"/>
              <c:layout>
                <c:manualLayout>
                  <c:x val="0"/>
                  <c:y val="1.77263003739279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{FF291B46-28BC-4B75-A3C7-4E40AB88EEE3}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55-40CF-B1F2-6AF292C8A173}"/>
                </c:ext>
              </c:extLst>
            </c:dLbl>
            <c:dLbl>
              <c:idx val="16"/>
              <c:layout>
                <c:manualLayout>
                  <c:x val="0"/>
                  <c:y val="-3.225804794414986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{B720951D-374D-420D-8507-233E5DA8EB04}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55-40CF-B1F2-6AF292C8A173}"/>
                </c:ext>
              </c:extLst>
            </c:dLbl>
            <c:dLbl>
              <c:idx val="24"/>
              <c:layout>
                <c:manualLayout>
                  <c:x val="0"/>
                  <c:y val="-2.03877712758415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{0DD42AF2-36E9-468B-96D9-2BAD1D1FC0D2}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55-40CF-B1F2-6AF292C8A173}"/>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{3C210051-4B46-40C6-8B88-F5EBC520FD73}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55-40CF-B1F2-6AF292C8A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655-40CF-B1F2-6AF292C8A173}"/>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依然として、地方税等の自主財源だけでは需要額を満たせない状況にあり、地方交付税に依存している状況にある。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引き続き、地方創生の取り組みを推し進め、</a:t>
          </a:r>
          <a:r>
            <a:rPr kumimoji="1" lang="ja-JP" altLang="ja-JP" sz="1100">
              <a:solidFill>
                <a:schemeClr val="dk1"/>
              </a:solidFill>
              <a:effectLst/>
              <a:latin typeface="+mn-lt"/>
              <a:ea typeface="+mn-ea"/>
              <a:cs typeface="+mn-cs"/>
            </a:rPr>
            <a:t>税収の向上等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公共施設の老朽化に伴う建替え等による地方債発行や扶助費の年々の増加の影響が今後あるため、引き続き資格審査等の適正化による抑制を図るなど、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62</xdr:row>
      <xdr:rowOff>153035</xdr:rowOff>
    </xdr:to>
    <xdr:cxnSp macro="">
      <xdr:nvCxnSpPr>
        <xdr:cNvPr id="128" name="直線コネクタ 127"/>
        <xdr:cNvCxnSpPr/>
      </xdr:nvCxnSpPr>
      <xdr:spPr>
        <a:xfrm flipV="1">
          <a:off x="4114800" y="107346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153035</xdr:rowOff>
    </xdr:to>
    <xdr:cxnSp macro="">
      <xdr:nvCxnSpPr>
        <xdr:cNvPr id="131" name="直線コネクタ 130"/>
        <xdr:cNvCxnSpPr/>
      </xdr:nvCxnSpPr>
      <xdr:spPr>
        <a:xfrm>
          <a:off x="3225800" y="107105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80645</xdr:rowOff>
    </xdr:to>
    <xdr:cxnSp macro="">
      <xdr:nvCxnSpPr>
        <xdr:cNvPr id="134" name="直線コネクタ 133"/>
        <xdr:cNvCxnSpPr/>
      </xdr:nvCxnSpPr>
      <xdr:spPr>
        <a:xfrm>
          <a:off x="2336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140970</xdr:rowOff>
    </xdr:to>
    <xdr:cxnSp macro="">
      <xdr:nvCxnSpPr>
        <xdr:cNvPr id="137" name="直線コネクタ 136"/>
        <xdr:cNvCxnSpPr/>
      </xdr:nvCxnSpPr>
      <xdr:spPr>
        <a:xfrm flipV="1">
          <a:off x="1447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0" name="テキスト ボックス 149"/>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6" name="テキスト ボックス 155"/>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年度は、西部保育園建替え事業に伴う仮設園舎使用料やﾌﾟﾚﾐｱﾑ付商品券事業委託料等の物件費の増加により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人当たり決算額が膨らんだ。</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121710</xdr:rowOff>
    </xdr:from>
    <xdr:to>
      <xdr:col>23</xdr:col>
      <xdr:colOff>133350</xdr:colOff>
      <xdr:row>83</xdr:row>
      <xdr:rowOff>126352</xdr:rowOff>
    </xdr:to>
    <xdr:cxnSp macro="">
      <xdr:nvCxnSpPr>
        <xdr:cNvPr id="193" name="直線コネクタ 192"/>
        <xdr:cNvCxnSpPr/>
      </xdr:nvCxnSpPr>
      <xdr:spPr>
        <a:xfrm>
          <a:off x="4114800" y="14180610"/>
          <a:ext cx="838200" cy="1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121710</xdr:rowOff>
    </xdr:from>
    <xdr:to>
      <xdr:col>19</xdr:col>
      <xdr:colOff>133350</xdr:colOff>
      <xdr:row>82</xdr:row>
      <xdr:rowOff>149289</xdr:rowOff>
    </xdr:to>
    <xdr:cxnSp macro="">
      <xdr:nvCxnSpPr>
        <xdr:cNvPr id="196" name="直線コネクタ 195"/>
        <xdr:cNvCxnSpPr/>
      </xdr:nvCxnSpPr>
      <xdr:spPr>
        <a:xfrm flipV="1">
          <a:off x="3225800" y="14180610"/>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15182</xdr:rowOff>
    </xdr:from>
    <xdr:to>
      <xdr:col>15</xdr:col>
      <xdr:colOff>82550</xdr:colOff>
      <xdr:row>82</xdr:row>
      <xdr:rowOff>149289</xdr:rowOff>
    </xdr:to>
    <xdr:cxnSp macro="">
      <xdr:nvCxnSpPr>
        <xdr:cNvPr id="199" name="直線コネクタ 198"/>
        <xdr:cNvCxnSpPr/>
      </xdr:nvCxnSpPr>
      <xdr:spPr>
        <a:xfrm>
          <a:off x="2336800" y="14074082"/>
          <a:ext cx="889000" cy="1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15182</xdr:rowOff>
    </xdr:from>
    <xdr:to>
      <xdr:col>11</xdr:col>
      <xdr:colOff>31750</xdr:colOff>
      <xdr:row>82</xdr:row>
      <xdr:rowOff>130513</xdr:rowOff>
    </xdr:to>
    <xdr:cxnSp macro="">
      <xdr:nvCxnSpPr>
        <xdr:cNvPr id="202" name="直線コネクタ 201"/>
        <xdr:cNvCxnSpPr/>
      </xdr:nvCxnSpPr>
      <xdr:spPr>
        <a:xfrm flipV="1">
          <a:off x="1447800" y="14074082"/>
          <a:ext cx="889000" cy="1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75552</xdr:rowOff>
    </xdr:from>
    <xdr:to>
      <xdr:col>23</xdr:col>
      <xdr:colOff>184150</xdr:colOff>
      <xdr:row>84</xdr:row>
      <xdr:rowOff>5702</xdr:rowOff>
    </xdr:to>
    <xdr:sp macro="" textlink="">
      <xdr:nvSpPr>
        <xdr:cNvPr id="212" name="楕円 211"/>
        <xdr:cNvSpPr/>
      </xdr:nvSpPr>
      <xdr:spPr>
        <a:xfrm>
          <a:off x="4902200" y="143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47629</xdr:rowOff>
    </xdr:from>
    <xdr:ext cx="762000" cy="259045"/>
    <xdr:sp macro="" textlink="">
      <xdr:nvSpPr>
        <xdr:cNvPr id="213" name="人件費・物件費等の状況該当値テキスト"/>
        <xdr:cNvSpPr txBox="1"/>
      </xdr:nvSpPr>
      <xdr:spPr>
        <a:xfrm>
          <a:off x="5041900" y="142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70910</xdr:rowOff>
    </xdr:from>
    <xdr:to>
      <xdr:col>19</xdr:col>
      <xdr:colOff>184150</xdr:colOff>
      <xdr:row>83</xdr:row>
      <xdr:rowOff>1060</xdr:rowOff>
    </xdr:to>
    <xdr:sp macro="" textlink="">
      <xdr:nvSpPr>
        <xdr:cNvPr id="214" name="楕円 213"/>
        <xdr:cNvSpPr/>
      </xdr:nvSpPr>
      <xdr:spPr>
        <a:xfrm>
          <a:off x="4064000" y="141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157287</xdr:rowOff>
    </xdr:from>
    <xdr:ext cx="736600" cy="259045"/>
    <xdr:sp macro="" textlink="">
      <xdr:nvSpPr>
        <xdr:cNvPr id="215" name="テキスト ボックス 214"/>
        <xdr:cNvSpPr txBox="1"/>
      </xdr:nvSpPr>
      <xdr:spPr>
        <a:xfrm>
          <a:off x="3733800" y="1421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98489</xdr:rowOff>
    </xdr:from>
    <xdr:to>
      <xdr:col>15</xdr:col>
      <xdr:colOff>133350</xdr:colOff>
      <xdr:row>83</xdr:row>
      <xdr:rowOff>28639</xdr:rowOff>
    </xdr:to>
    <xdr:sp macro="" textlink="">
      <xdr:nvSpPr>
        <xdr:cNvPr id="216" name="楕円 215"/>
        <xdr:cNvSpPr/>
      </xdr:nvSpPr>
      <xdr:spPr>
        <a:xfrm>
          <a:off x="3175000" y="141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13416</xdr:rowOff>
    </xdr:from>
    <xdr:ext cx="762000" cy="259045"/>
    <xdr:sp macro="" textlink="">
      <xdr:nvSpPr>
        <xdr:cNvPr id="217" name="テキスト ボックス 216"/>
        <xdr:cNvSpPr txBox="1"/>
      </xdr:nvSpPr>
      <xdr:spPr>
        <a:xfrm>
          <a:off x="2844800" y="1424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135832</xdr:rowOff>
    </xdr:from>
    <xdr:to>
      <xdr:col>11</xdr:col>
      <xdr:colOff>82550</xdr:colOff>
      <xdr:row>82</xdr:row>
      <xdr:rowOff>65982</xdr:rowOff>
    </xdr:to>
    <xdr:sp macro="" textlink="">
      <xdr:nvSpPr>
        <xdr:cNvPr id="218" name="楕円 217"/>
        <xdr:cNvSpPr/>
      </xdr:nvSpPr>
      <xdr:spPr>
        <a:xfrm>
          <a:off x="2286000" y="140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50759</xdr:rowOff>
    </xdr:from>
    <xdr:ext cx="762000" cy="259045"/>
    <xdr:sp macro="" textlink="">
      <xdr:nvSpPr>
        <xdr:cNvPr id="219" name="テキスト ボックス 218"/>
        <xdr:cNvSpPr txBox="1"/>
      </xdr:nvSpPr>
      <xdr:spPr>
        <a:xfrm>
          <a:off x="1955800" y="141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79713</xdr:rowOff>
    </xdr:from>
    <xdr:to>
      <xdr:col>7</xdr:col>
      <xdr:colOff>31750</xdr:colOff>
      <xdr:row>83</xdr:row>
      <xdr:rowOff>9863</xdr:rowOff>
    </xdr:to>
    <xdr:sp macro="" textlink="">
      <xdr:nvSpPr>
        <xdr:cNvPr id="220" name="楕円 219"/>
        <xdr:cNvSpPr/>
      </xdr:nvSpPr>
      <xdr:spPr>
        <a:xfrm>
          <a:off x="1397000" y="14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166090</xdr:rowOff>
    </xdr:from>
    <xdr:ext cx="762000" cy="259045"/>
    <xdr:sp macro="" textlink="">
      <xdr:nvSpPr>
        <xdr:cNvPr id="221" name="テキスト ボックス 220"/>
        <xdr:cNvSpPr txBox="1"/>
      </xdr:nvSpPr>
      <xdr:spPr>
        <a:xfrm>
          <a:off x="1066800" y="142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類似団体を下回っているが、今後も給与の適正化に努める。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66221</xdr:rowOff>
    </xdr:to>
    <xdr:cxnSp macro="">
      <xdr:nvCxnSpPr>
        <xdr:cNvPr id="257" name="直線コネクタ 256"/>
        <xdr:cNvCxnSpPr/>
      </xdr:nvCxnSpPr>
      <xdr:spPr>
        <a:xfrm flipV="1">
          <a:off x="16179800" y="145188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0" name="直線コネクタ 259"/>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3" name="直線コネクタ 262"/>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66" name="直線コネクタ 265"/>
        <xdr:cNvCxnSpPr/>
      </xdr:nvCxnSpPr>
      <xdr:spPr>
        <a:xfrm>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1" name="テキスト ボックス 280"/>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過去から新規採用職員の抑制</a:t>
          </a:r>
          <a:r>
            <a:rPr kumimoji="1" lang="ja-JP" altLang="en-US" sz="1100">
              <a:solidFill>
                <a:schemeClr val="dk1"/>
              </a:solidFill>
              <a:effectLst/>
              <a:latin typeface="+mn-lt"/>
              <a:ea typeface="+mn-ea"/>
              <a:cs typeface="+mn-cs"/>
            </a:rPr>
            <a:t>をおこなっているものの業務の多様化等の影響から微増となった。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82278</xdr:rowOff>
    </xdr:from>
    <xdr:to>
      <xdr:col>81</xdr:col>
      <xdr:colOff>44450</xdr:colOff>
      <xdr:row>60</xdr:row>
      <xdr:rowOff>139156</xdr:rowOff>
    </xdr:to>
    <xdr:cxnSp macro="">
      <xdr:nvCxnSpPr>
        <xdr:cNvPr id="322" name="直線コネクタ 321"/>
        <xdr:cNvCxnSpPr/>
      </xdr:nvCxnSpPr>
      <xdr:spPr>
        <a:xfrm>
          <a:off x="16179800" y="10369278"/>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82278</xdr:rowOff>
    </xdr:to>
    <xdr:cxnSp macro="">
      <xdr:nvCxnSpPr>
        <xdr:cNvPr id="325" name="直線コネクタ 324"/>
        <xdr:cNvCxnSpPr/>
      </xdr:nvCxnSpPr>
      <xdr:spPr>
        <a:xfrm>
          <a:off x="15290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82278</xdr:rowOff>
    </xdr:to>
    <xdr:cxnSp macro="">
      <xdr:nvCxnSpPr>
        <xdr:cNvPr id="328" name="直線コネクタ 327"/>
        <xdr:cNvCxnSpPr/>
      </xdr:nvCxnSpPr>
      <xdr:spPr>
        <a:xfrm flipV="1">
          <a:off x="14401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82278</xdr:rowOff>
    </xdr:to>
    <xdr:cxnSp macro="">
      <xdr:nvCxnSpPr>
        <xdr:cNvPr id="331" name="直線コネクタ 330"/>
        <xdr:cNvCxnSpPr/>
      </xdr:nvCxnSpPr>
      <xdr:spPr>
        <a:xfrm>
          <a:off x="13512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1" name="楕円 340"/>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60433</xdr:rowOff>
    </xdr:from>
    <xdr:ext cx="762000" cy="259045"/>
    <xdr:sp macro="" textlink="">
      <xdr:nvSpPr>
        <xdr:cNvPr id="342" name="定員管理の状況該当値テキスト"/>
        <xdr:cNvSpPr txBox="1"/>
      </xdr:nvSpPr>
      <xdr:spPr>
        <a:xfrm>
          <a:off x="17106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31478</xdr:rowOff>
    </xdr:from>
    <xdr:to>
      <xdr:col>77</xdr:col>
      <xdr:colOff>95250</xdr:colOff>
      <xdr:row>60</xdr:row>
      <xdr:rowOff>133078</xdr:rowOff>
    </xdr:to>
    <xdr:sp macro="" textlink="">
      <xdr:nvSpPr>
        <xdr:cNvPr id="343" name="楕円 342"/>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143255</xdr:rowOff>
    </xdr:from>
    <xdr:ext cx="736600" cy="259045"/>
    <xdr:sp macro="" textlink="">
      <xdr:nvSpPr>
        <xdr:cNvPr id="344" name="テキスト ボックス 343"/>
        <xdr:cNvSpPr txBox="1"/>
      </xdr:nvSpPr>
      <xdr:spPr>
        <a:xfrm>
          <a:off x="15798800" y="1008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45" name="楕円 344"/>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46" name="テキスト ボックス 345"/>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31478</xdr:rowOff>
    </xdr:from>
    <xdr:to>
      <xdr:col>68</xdr:col>
      <xdr:colOff>203200</xdr:colOff>
      <xdr:row>60</xdr:row>
      <xdr:rowOff>133078</xdr:rowOff>
    </xdr:to>
    <xdr:sp macro="" textlink="">
      <xdr:nvSpPr>
        <xdr:cNvPr id="347" name="楕円 346"/>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117855</xdr:rowOff>
    </xdr:from>
    <xdr:ext cx="762000" cy="259045"/>
    <xdr:sp macro="" textlink="">
      <xdr:nvSpPr>
        <xdr:cNvPr id="348" name="テキスト ボックス 347"/>
        <xdr:cNvSpPr txBox="1"/>
      </xdr:nvSpPr>
      <xdr:spPr>
        <a:xfrm>
          <a:off x="14020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9" name="楕円 348"/>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0" name="テキスト ボックス 349"/>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年度以降、償還額の大きい地方債の償還が完了したことにより、類似団体平均を下回っている。しかしながら、平成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年度において中学校建替えに伴う地方債の発行があったことや、</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・令和２年度では三郷北</a:t>
          </a:r>
          <a:r>
            <a:rPr kumimoji="1" lang="ja-JP" altLang="ja-JP" sz="1100">
              <a:solidFill>
                <a:schemeClr val="dk1"/>
              </a:solidFill>
              <a:effectLst/>
              <a:latin typeface="+mn-lt"/>
              <a:ea typeface="+mn-ea"/>
              <a:cs typeface="+mn-cs"/>
            </a:rPr>
            <a:t>小学校の大規模改造事業</a:t>
          </a:r>
          <a:r>
            <a:rPr kumimoji="1" lang="ja-JP" altLang="en-US" sz="1100">
              <a:solidFill>
                <a:schemeClr val="dk1"/>
              </a:solidFill>
              <a:effectLst/>
              <a:latin typeface="+mn-lt"/>
              <a:ea typeface="+mn-ea"/>
              <a:cs typeface="+mn-cs"/>
            </a:rPr>
            <a:t>を実施、令和２年度から西部保育園建替事業に着手するなど、</a:t>
          </a:r>
          <a:r>
            <a:rPr kumimoji="1" lang="ja-JP" altLang="ja-JP" sz="1100">
              <a:solidFill>
                <a:schemeClr val="dk1"/>
              </a:solidFill>
              <a:effectLst/>
              <a:latin typeface="+mn-lt"/>
              <a:ea typeface="+mn-ea"/>
              <a:cs typeface="+mn-cs"/>
            </a:rPr>
            <a:t>今後も公共施設の老朽化対策を行っていく必要があることから増加する見込みである。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そのため、今まで以上に地方債の発行については、慎重に行い、実質公債費比率を抑制するよう努める。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16933</xdr:rowOff>
    </xdr:to>
    <xdr:cxnSp macro="">
      <xdr:nvCxnSpPr>
        <xdr:cNvPr id="383" name="直線コネクタ 382"/>
        <xdr:cNvCxnSpPr/>
      </xdr:nvCxnSpPr>
      <xdr:spPr>
        <a:xfrm>
          <a:off x="16179800" y="66150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99906</xdr:rowOff>
    </xdr:to>
    <xdr:cxnSp macro="">
      <xdr:nvCxnSpPr>
        <xdr:cNvPr id="386" name="直線コネクタ 385"/>
        <xdr:cNvCxnSpPr/>
      </xdr:nvCxnSpPr>
      <xdr:spPr>
        <a:xfrm>
          <a:off x="15290800" y="658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67733</xdr:rowOff>
    </xdr:to>
    <xdr:cxnSp macro="">
      <xdr:nvCxnSpPr>
        <xdr:cNvPr id="389" name="直線コネクタ 388"/>
        <xdr:cNvCxnSpPr/>
      </xdr:nvCxnSpPr>
      <xdr:spPr>
        <a:xfrm>
          <a:off x="14401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2" name="直線コネクタ 391"/>
        <xdr:cNvCxnSpPr/>
      </xdr:nvCxnSpPr>
      <xdr:spPr>
        <a:xfrm flipV="1">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4" name="楕円 403"/>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5" name="テキスト ボックス 404"/>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8" name="楕円 407"/>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9" name="テキスト ボックス 408"/>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年度より悪化傾向にある。</a:t>
          </a:r>
          <a:endParaRPr lang="ja-JP" altLang="ja-JP" sz="1400">
            <a:effectLst/>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三郷北小学校の大規模改造事業や西部保育園建替事業に係る地方債発行により地方債残高</a:t>
          </a:r>
          <a:r>
            <a:rPr lang="ja-JP" altLang="ja-JP" sz="1100">
              <a:solidFill>
                <a:schemeClr val="dk1"/>
              </a:solidFill>
              <a:effectLst/>
              <a:latin typeface="+mn-lt"/>
              <a:ea typeface="+mn-ea"/>
              <a:cs typeface="+mn-cs"/>
            </a:rPr>
            <a:t>が増加したため将来負担額が増加した。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102165</xdr:rowOff>
    </xdr:from>
    <xdr:to>
      <xdr:col>81</xdr:col>
      <xdr:colOff>44450</xdr:colOff>
      <xdr:row>17</xdr:row>
      <xdr:rowOff>118251</xdr:rowOff>
    </xdr:to>
    <xdr:cxnSp macro="">
      <xdr:nvCxnSpPr>
        <xdr:cNvPr id="445" name="直線コネクタ 444"/>
        <xdr:cNvCxnSpPr/>
      </xdr:nvCxnSpPr>
      <xdr:spPr>
        <a:xfrm>
          <a:off x="16179800" y="301681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167710</xdr:rowOff>
    </xdr:from>
    <xdr:to>
      <xdr:col>77</xdr:col>
      <xdr:colOff>44450</xdr:colOff>
      <xdr:row>17</xdr:row>
      <xdr:rowOff>102165</xdr:rowOff>
    </xdr:to>
    <xdr:cxnSp macro="">
      <xdr:nvCxnSpPr>
        <xdr:cNvPr id="448" name="直線コネクタ 447"/>
        <xdr:cNvCxnSpPr/>
      </xdr:nvCxnSpPr>
      <xdr:spPr>
        <a:xfrm>
          <a:off x="15290800" y="2910910"/>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58984</xdr:rowOff>
    </xdr:from>
    <xdr:to>
      <xdr:col>72</xdr:col>
      <xdr:colOff>203200</xdr:colOff>
      <xdr:row>16</xdr:row>
      <xdr:rowOff>167710</xdr:rowOff>
    </xdr:to>
    <xdr:cxnSp macro="">
      <xdr:nvCxnSpPr>
        <xdr:cNvPr id="451" name="直線コネクタ 450"/>
        <xdr:cNvCxnSpPr/>
      </xdr:nvCxnSpPr>
      <xdr:spPr>
        <a:xfrm>
          <a:off x="14401800" y="2630734"/>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67451</xdr:rowOff>
    </xdr:from>
    <xdr:to>
      <xdr:col>81</xdr:col>
      <xdr:colOff>95250</xdr:colOff>
      <xdr:row>17</xdr:row>
      <xdr:rowOff>169051</xdr:rowOff>
    </xdr:to>
    <xdr:sp macro="" textlink="">
      <xdr:nvSpPr>
        <xdr:cNvPr id="463" name="楕円 462"/>
        <xdr:cNvSpPr/>
      </xdr:nvSpPr>
      <xdr:spPr>
        <a:xfrm>
          <a:off x="16967200" y="2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39528</xdr:rowOff>
    </xdr:from>
    <xdr:ext cx="762000" cy="259045"/>
    <xdr:sp macro="" textlink="">
      <xdr:nvSpPr>
        <xdr:cNvPr id="464" name="将来負担の状況該当値テキスト"/>
        <xdr:cNvSpPr txBox="1"/>
      </xdr:nvSpPr>
      <xdr:spPr>
        <a:xfrm>
          <a:off x="17106900" y="295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51365</xdr:rowOff>
    </xdr:from>
    <xdr:to>
      <xdr:col>77</xdr:col>
      <xdr:colOff>95250</xdr:colOff>
      <xdr:row>17</xdr:row>
      <xdr:rowOff>152965</xdr:rowOff>
    </xdr:to>
    <xdr:sp macro="" textlink="">
      <xdr:nvSpPr>
        <xdr:cNvPr id="465" name="楕円 464"/>
        <xdr:cNvSpPr/>
      </xdr:nvSpPr>
      <xdr:spPr>
        <a:xfrm>
          <a:off x="16129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137742</xdr:rowOff>
    </xdr:from>
    <xdr:ext cx="736600" cy="259045"/>
    <xdr:sp macro="" textlink="">
      <xdr:nvSpPr>
        <xdr:cNvPr id="466" name="テキスト ボックス 465"/>
        <xdr:cNvSpPr txBox="1"/>
      </xdr:nvSpPr>
      <xdr:spPr>
        <a:xfrm>
          <a:off x="15798800" y="30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116910</xdr:rowOff>
    </xdr:from>
    <xdr:to>
      <xdr:col>73</xdr:col>
      <xdr:colOff>44450</xdr:colOff>
      <xdr:row>17</xdr:row>
      <xdr:rowOff>47060</xdr:rowOff>
    </xdr:to>
    <xdr:sp macro="" textlink="">
      <xdr:nvSpPr>
        <xdr:cNvPr id="467" name="楕円 466"/>
        <xdr:cNvSpPr/>
      </xdr:nvSpPr>
      <xdr:spPr>
        <a:xfrm>
          <a:off x="15240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31837</xdr:rowOff>
    </xdr:from>
    <xdr:ext cx="762000" cy="259045"/>
    <xdr:sp macro="" textlink="">
      <xdr:nvSpPr>
        <xdr:cNvPr id="468" name="テキスト ボックス 467"/>
        <xdr:cNvSpPr txBox="1"/>
      </xdr:nvSpPr>
      <xdr:spPr>
        <a:xfrm>
          <a:off x="14909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8184</xdr:rowOff>
    </xdr:from>
    <xdr:to>
      <xdr:col>68</xdr:col>
      <xdr:colOff>203200</xdr:colOff>
      <xdr:row>15</xdr:row>
      <xdr:rowOff>109784</xdr:rowOff>
    </xdr:to>
    <xdr:sp macro="" textlink="">
      <xdr:nvSpPr>
        <xdr:cNvPr id="469" name="楕円 468"/>
        <xdr:cNvSpPr/>
      </xdr:nvSpPr>
      <xdr:spPr>
        <a:xfrm>
          <a:off x="14351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119961</xdr:rowOff>
    </xdr:from>
    <xdr:ext cx="762000" cy="259045"/>
    <xdr:sp macro="" textlink="">
      <xdr:nvSpPr>
        <xdr:cNvPr id="470" name="テキスト ボックス 469"/>
        <xdr:cNvSpPr txBox="1"/>
      </xdr:nvSpPr>
      <xdr:spPr>
        <a:xfrm>
          <a:off x="14020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lang="ja-JP" altLang="ja-JP" sz="1400">
            <a:effectLst/>
          </a:endParaRPr>
        </a:p>
        <a:p>
          <a:r>
            <a:rPr lang="ja-JP" altLang="ja-JP" sz="1100" b="0" i="0" baseline="0">
              <a:solidFill>
                <a:schemeClr val="dk1"/>
              </a:solidFill>
              <a:effectLst/>
              <a:latin typeface="+mn-lt"/>
              <a:ea typeface="+mn-ea"/>
              <a:cs typeface="+mn-cs"/>
            </a:rPr>
            <a:t>要因としては、ごみ収集業務や保育所などの運営を直営で行っているために、</a:t>
          </a:r>
          <a:r>
            <a:rPr lang="ja-JP" altLang="en-US" sz="1100" b="0" i="0" baseline="0">
              <a:solidFill>
                <a:schemeClr val="dk1"/>
              </a:solidFill>
              <a:effectLst/>
              <a:latin typeface="+mn-lt"/>
              <a:ea typeface="+mn-ea"/>
              <a:cs typeface="+mn-cs"/>
            </a:rPr>
            <a:t>会計年度任用職員</a:t>
          </a:r>
          <a:r>
            <a:rPr lang="ja-JP" altLang="ja-JP" sz="1100" b="0" i="0" baseline="0">
              <a:solidFill>
                <a:schemeClr val="dk1"/>
              </a:solidFill>
              <a:effectLst/>
              <a:latin typeface="+mn-lt"/>
              <a:ea typeface="+mn-ea"/>
              <a:cs typeface="+mn-cs"/>
            </a:rPr>
            <a:t>数が類似団体平均と比較して多いことが考えられる。</a:t>
          </a:r>
          <a:endParaRPr lang="ja-JP" altLang="ja-JP" sz="1400">
            <a:effectLst/>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36</xdr:row>
      <xdr:rowOff>167005</xdr:rowOff>
    </xdr:to>
    <xdr:cxnSp macro="">
      <xdr:nvCxnSpPr>
        <xdr:cNvPr id="62" name="直線コネクタ 61"/>
        <xdr:cNvCxnSpPr/>
      </xdr:nvCxnSpPr>
      <xdr:spPr>
        <a:xfrm flipV="1">
          <a:off x="3987800" y="63334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155575</xdr:rowOff>
    </xdr:from>
    <xdr:to>
      <xdr:col>19</xdr:col>
      <xdr:colOff>187325</xdr:colOff>
      <xdr:row>36</xdr:row>
      <xdr:rowOff>167005</xdr:rowOff>
    </xdr:to>
    <xdr:cxnSp macro="">
      <xdr:nvCxnSpPr>
        <xdr:cNvPr id="65" name="直線コネクタ 64"/>
        <xdr:cNvCxnSpPr/>
      </xdr:nvCxnSpPr>
      <xdr:spPr>
        <a:xfrm>
          <a:off x="3098800" y="6327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155575</xdr:rowOff>
    </xdr:to>
    <xdr:cxnSp macro="">
      <xdr:nvCxnSpPr>
        <xdr:cNvPr id="68" name="直線コネクタ 67"/>
        <xdr:cNvCxnSpPr/>
      </xdr:nvCxnSpPr>
      <xdr:spPr>
        <a:xfrm>
          <a:off x="2209800" y="6276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12700</xdr:rowOff>
    </xdr:to>
    <xdr:cxnSp macro="">
      <xdr:nvCxnSpPr>
        <xdr:cNvPr id="71" name="直線コネクタ 70"/>
        <xdr:cNvCxnSpPr/>
      </xdr:nvCxnSpPr>
      <xdr:spPr>
        <a:xfrm flipV="1">
          <a:off x="1320800" y="62763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1" name="楕円 80"/>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2" name="人件費該当値テキスト"/>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116205</xdr:rowOff>
    </xdr:from>
    <xdr:to>
      <xdr:col>20</xdr:col>
      <xdr:colOff>38100</xdr:colOff>
      <xdr:row>37</xdr:row>
      <xdr:rowOff>46355</xdr:rowOff>
    </xdr:to>
    <xdr:sp macro="" textlink="">
      <xdr:nvSpPr>
        <xdr:cNvPr id="83" name="楕円 82"/>
        <xdr:cNvSpPr/>
      </xdr:nvSpPr>
      <xdr:spPr>
        <a:xfrm>
          <a:off x="3937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31132</xdr:rowOff>
    </xdr:from>
    <xdr:ext cx="736600" cy="259045"/>
    <xdr:sp macro="" textlink="">
      <xdr:nvSpPr>
        <xdr:cNvPr id="84" name="テキスト ボックス 83"/>
        <xdr:cNvSpPr txBox="1"/>
      </xdr:nvSpPr>
      <xdr:spPr>
        <a:xfrm>
          <a:off x="3606800" y="637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104775</xdr:rowOff>
    </xdr:from>
    <xdr:to>
      <xdr:col>15</xdr:col>
      <xdr:colOff>149225</xdr:colOff>
      <xdr:row>37</xdr:row>
      <xdr:rowOff>34925</xdr:rowOff>
    </xdr:to>
    <xdr:sp macro="" textlink="">
      <xdr:nvSpPr>
        <xdr:cNvPr id="85" name="楕円 84"/>
        <xdr:cNvSpPr/>
      </xdr:nvSpPr>
      <xdr:spPr>
        <a:xfrm>
          <a:off x="3048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86" name="テキスト ボックス 85"/>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7" name="楕円 86"/>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88" name="テキスト ボックス 87"/>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89" name="楕円 88"/>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0" name="テキスト ボックス 89"/>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年度まで類似団体平均を下回っていたが</a:t>
          </a:r>
          <a:r>
            <a:rPr kumimoji="1" lang="ja-JP" altLang="en-US" sz="1100">
              <a:solidFill>
                <a:schemeClr val="dk1"/>
              </a:solidFill>
              <a:effectLst/>
              <a:latin typeface="+mn-lt"/>
              <a:ea typeface="+mn-ea"/>
              <a:cs typeface="+mn-cs"/>
            </a:rPr>
            <a:t>増加傾向にあり、令和２年度もシステム改修業務委託等の影響で増加した。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今後も、委託契約等において、入札や見積合わせを行うことで支出額の抑制に努める。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46990</xdr:rowOff>
    </xdr:to>
    <xdr:cxnSp macro="">
      <xdr:nvCxnSpPr>
        <xdr:cNvPr id="123" name="直線コネクタ 122"/>
        <xdr:cNvCxnSpPr/>
      </xdr:nvCxnSpPr>
      <xdr:spPr>
        <a:xfrm>
          <a:off x="15671800" y="3213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127000</xdr:rowOff>
    </xdr:to>
    <xdr:cxnSp macro="">
      <xdr:nvCxnSpPr>
        <xdr:cNvPr id="126" name="直線コネクタ 125"/>
        <xdr:cNvCxnSpPr/>
      </xdr:nvCxnSpPr>
      <xdr:spPr>
        <a:xfrm>
          <a:off x="14782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66040</xdr:rowOff>
    </xdr:to>
    <xdr:cxnSp macro="">
      <xdr:nvCxnSpPr>
        <xdr:cNvPr id="129" name="直線コネクタ 128"/>
        <xdr:cNvCxnSpPr/>
      </xdr:nvCxnSpPr>
      <xdr:spPr>
        <a:xfrm>
          <a:off x="13893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27940</xdr:rowOff>
    </xdr:to>
    <xdr:cxnSp macro="">
      <xdr:nvCxnSpPr>
        <xdr:cNvPr id="132" name="直線コネクタ 131"/>
        <xdr:cNvCxnSpPr/>
      </xdr:nvCxnSpPr>
      <xdr:spPr>
        <a:xfrm>
          <a:off x="13004800" y="307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2" name="楕円 141"/>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3"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6" name="楕円 145"/>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7" name="テキスト ボックス 146"/>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48" name="楕円 147"/>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9" name="テキスト ボックス 148"/>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0" name="楕円 149"/>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51" name="テキスト ボックス 150"/>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コロナウイルス感染症の感染拡大の影響を受けて前年度より下がっているが、例年から考えると、</a:t>
          </a:r>
          <a:r>
            <a:rPr kumimoji="1" lang="ja-JP" altLang="ja-JP" sz="1100">
              <a:solidFill>
                <a:schemeClr val="dk1"/>
              </a:solidFill>
              <a:effectLst/>
              <a:latin typeface="+mn-lt"/>
              <a:ea typeface="+mn-ea"/>
              <a:cs typeface="+mn-cs"/>
            </a:rPr>
            <a:t>各種医療費助成が増加</a:t>
          </a:r>
          <a:r>
            <a:rPr kumimoji="1" lang="ja-JP" altLang="en-US" sz="1100">
              <a:solidFill>
                <a:schemeClr val="dk1"/>
              </a:solidFill>
              <a:effectLst/>
              <a:latin typeface="+mn-lt"/>
              <a:ea typeface="+mn-ea"/>
              <a:cs typeface="+mn-cs"/>
            </a:rPr>
            <a:t>傾向にあるため、平時になれば</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すると見込まれる。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資格審査等の適正化を図ることで、財政を圧迫する上昇傾向に歯止めをかけるよう努める。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56</xdr:row>
      <xdr:rowOff>67128</xdr:rowOff>
    </xdr:to>
    <xdr:cxnSp macro="">
      <xdr:nvCxnSpPr>
        <xdr:cNvPr id="186" name="直線コネクタ 185"/>
        <xdr:cNvCxnSpPr/>
      </xdr:nvCxnSpPr>
      <xdr:spPr>
        <a:xfrm flipV="1">
          <a:off x="3987800" y="94506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67128</xdr:rowOff>
    </xdr:to>
    <xdr:cxnSp macro="">
      <xdr:nvCxnSpPr>
        <xdr:cNvPr id="189" name="直線コネクタ 188"/>
        <xdr:cNvCxnSpPr/>
      </xdr:nvCxnSpPr>
      <xdr:spPr>
        <a:xfrm>
          <a:off x="3098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23585</xdr:rowOff>
    </xdr:to>
    <xdr:cxnSp macro="">
      <xdr:nvCxnSpPr>
        <xdr:cNvPr id="192" name="直線コネクタ 191"/>
        <xdr:cNvCxnSpPr/>
      </xdr:nvCxnSpPr>
      <xdr:spPr>
        <a:xfrm>
          <a:off x="2209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5" name="直線コネクタ 194"/>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5" name="楕円 204"/>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6"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7" name="楕円 206"/>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08" name="テキスト ボックス 207"/>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9" name="楕円 208"/>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0" name="テキスト ボックス 209"/>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年度は、その他に係る経常収支比率について、類似団体平均を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国民健康保険税、介護保険料の適正化を図ることなどにより、税収を主な財源とする普通会計の負担額を減らしていくよう努める。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47" name="直線コネクタ 246"/>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142240</xdr:rowOff>
    </xdr:to>
    <xdr:cxnSp macro="">
      <xdr:nvCxnSpPr>
        <xdr:cNvPr id="250" name="直線コネクタ 249"/>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77470</xdr:rowOff>
    </xdr:to>
    <xdr:cxnSp macro="">
      <xdr:nvCxnSpPr>
        <xdr:cNvPr id="253" name="直線コネクタ 252"/>
        <xdr:cNvCxnSpPr/>
      </xdr:nvCxnSpPr>
      <xdr:spPr>
        <a:xfrm flipV="1">
          <a:off x="13893800" y="9712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85090</xdr:rowOff>
    </xdr:to>
    <xdr:cxnSp macro="">
      <xdr:nvCxnSpPr>
        <xdr:cNvPr id="256" name="直線コネクタ 255"/>
        <xdr:cNvCxnSpPr/>
      </xdr:nvCxnSpPr>
      <xdr:spPr>
        <a:xfrm flipV="1">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7"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0" name="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1" name="テキスト ボックス 270"/>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2" name="楕円 271"/>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3" name="テキスト ボックス 272"/>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5" name="直線コネクタ 304"/>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08" name="直線コネクタ 307"/>
        <xdr:cNvCxnSpPr/>
      </xdr:nvCxnSpPr>
      <xdr:spPr>
        <a:xfrm flipV="1">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127000</xdr:rowOff>
    </xdr:to>
    <xdr:cxnSp macro="">
      <xdr:nvCxnSpPr>
        <xdr:cNvPr id="311" name="直線コネクタ 310"/>
        <xdr:cNvCxnSpPr/>
      </xdr:nvCxnSpPr>
      <xdr:spPr>
        <a:xfrm>
          <a:off x="13893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4" name="直線コネクタ 313"/>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0" name="楕円 329"/>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1" name="テキスト ボックス 330"/>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年度において、償還額の大きい地方債の償還が完了したこと、また、地方債の新規発行抑制を図っていることにより、公債費比率は抑制されていた。</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年度においても類似団体平均を下回ったが、老朽化に伴う公共施設の建替等による地方債の償還の影響で増加傾向に転じている。今後も慎重に発行の検討を行い、抑制に努める。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165863</xdr:rowOff>
    </xdr:to>
    <xdr:cxnSp macro="">
      <xdr:nvCxnSpPr>
        <xdr:cNvPr id="363" name="直線コネクタ 362"/>
        <xdr:cNvCxnSpPr/>
      </xdr:nvCxnSpPr>
      <xdr:spPr>
        <a:xfrm>
          <a:off x="3987800" y="130108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152146</xdr:rowOff>
    </xdr:to>
    <xdr:cxnSp macro="">
      <xdr:nvCxnSpPr>
        <xdr:cNvPr id="366" name="直線コネクタ 365"/>
        <xdr:cNvCxnSpPr/>
      </xdr:nvCxnSpPr>
      <xdr:spPr>
        <a:xfrm>
          <a:off x="3098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120142</xdr:rowOff>
    </xdr:to>
    <xdr:cxnSp macro="">
      <xdr:nvCxnSpPr>
        <xdr:cNvPr id="369" name="直線コネクタ 368"/>
        <xdr:cNvCxnSpPr/>
      </xdr:nvCxnSpPr>
      <xdr:spPr>
        <a:xfrm>
          <a:off x="2209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147574</xdr:rowOff>
    </xdr:to>
    <xdr:cxnSp macro="">
      <xdr:nvCxnSpPr>
        <xdr:cNvPr id="372" name="直線コネクタ 371"/>
        <xdr:cNvCxnSpPr/>
      </xdr:nvCxnSpPr>
      <xdr:spPr>
        <a:xfrm flipV="1">
          <a:off x="1320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4" name="楕円 383"/>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5" name="テキスト ボックス 384"/>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6" name="楕円 385"/>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7" name="テキスト ボックス 386"/>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8" name="楕円 387"/>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89" name="テキスト ボックス 388"/>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0" name="楕円 389"/>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1" name="テキスト ボックス 390"/>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149861</xdr:rowOff>
    </xdr:to>
    <xdr:cxnSp macro="">
      <xdr:nvCxnSpPr>
        <xdr:cNvPr id="422" name="直線コネクタ 421"/>
        <xdr:cNvCxnSpPr/>
      </xdr:nvCxnSpPr>
      <xdr:spPr>
        <a:xfrm flipV="1">
          <a:off x="15671800" y="134726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149861</xdr:rowOff>
    </xdr:to>
    <xdr:cxnSp macro="">
      <xdr:nvCxnSpPr>
        <xdr:cNvPr id="425" name="直線コネクタ 424"/>
        <xdr:cNvCxnSpPr/>
      </xdr:nvCxnSpPr>
      <xdr:spPr>
        <a:xfrm>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127000</xdr:rowOff>
    </xdr:to>
    <xdr:cxnSp macro="">
      <xdr:nvCxnSpPr>
        <xdr:cNvPr id="428" name="直線コネクタ 427"/>
        <xdr:cNvCxnSpPr/>
      </xdr:nvCxnSpPr>
      <xdr:spPr>
        <a:xfrm>
          <a:off x="13893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145287</xdr:rowOff>
    </xdr:to>
    <xdr:cxnSp macro="">
      <xdr:nvCxnSpPr>
        <xdr:cNvPr id="431" name="直線コネクタ 430"/>
        <xdr:cNvCxnSpPr/>
      </xdr:nvCxnSpPr>
      <xdr:spPr>
        <a:xfrm flipV="1">
          <a:off x="13004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1" name="楕円 440"/>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2"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5" name="楕円 44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7" name="楕円 446"/>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8" name="テキスト ボックス 447"/>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9" name="楕円 448"/>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0" name="テキスト ボックス 449"/>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33791</xdr:rowOff>
    </xdr:from>
    <xdr:to>
      <xdr:col>29</xdr:col>
      <xdr:colOff>127000</xdr:colOff>
      <xdr:row>17</xdr:row>
      <xdr:rowOff>47425</xdr:rowOff>
    </xdr:to>
    <xdr:cxnSp macro="">
      <xdr:nvCxnSpPr>
        <xdr:cNvPr id="52" name="直線コネクタ 51"/>
        <xdr:cNvCxnSpPr/>
      </xdr:nvCxnSpPr>
      <xdr:spPr bwMode="auto">
        <a:xfrm flipV="1">
          <a:off x="5003800" y="2996066"/>
          <a:ext cx="6477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47425</xdr:rowOff>
    </xdr:from>
    <xdr:to>
      <xdr:col>26</xdr:col>
      <xdr:colOff>50800</xdr:colOff>
      <xdr:row>17</xdr:row>
      <xdr:rowOff>67101</xdr:rowOff>
    </xdr:to>
    <xdr:cxnSp macro="">
      <xdr:nvCxnSpPr>
        <xdr:cNvPr id="55" name="直線コネクタ 54"/>
        <xdr:cNvCxnSpPr/>
      </xdr:nvCxnSpPr>
      <xdr:spPr bwMode="auto">
        <a:xfrm flipV="1">
          <a:off x="4305300" y="3009700"/>
          <a:ext cx="6985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67101</xdr:rowOff>
    </xdr:from>
    <xdr:to>
      <xdr:col>22</xdr:col>
      <xdr:colOff>114300</xdr:colOff>
      <xdr:row>17</xdr:row>
      <xdr:rowOff>111466</xdr:rowOff>
    </xdr:to>
    <xdr:cxnSp macro="">
      <xdr:nvCxnSpPr>
        <xdr:cNvPr id="58" name="直線コネクタ 57"/>
        <xdr:cNvCxnSpPr/>
      </xdr:nvCxnSpPr>
      <xdr:spPr bwMode="auto">
        <a:xfrm flipV="1">
          <a:off x="36068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109311</xdr:rowOff>
    </xdr:from>
    <xdr:to>
      <xdr:col>18</xdr:col>
      <xdr:colOff>177800</xdr:colOff>
      <xdr:row>17</xdr:row>
      <xdr:rowOff>111466</xdr:rowOff>
    </xdr:to>
    <xdr:cxnSp macro="">
      <xdr:nvCxnSpPr>
        <xdr:cNvPr id="61" name="直線コネクタ 60"/>
        <xdr:cNvCxnSpPr/>
      </xdr:nvCxnSpPr>
      <xdr:spPr bwMode="auto">
        <a:xfrm>
          <a:off x="29083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154441</xdr:rowOff>
    </xdr:from>
    <xdr:to>
      <xdr:col>29</xdr:col>
      <xdr:colOff>177800</xdr:colOff>
      <xdr:row>17</xdr:row>
      <xdr:rowOff>84591</xdr:rowOff>
    </xdr:to>
    <xdr:sp macro="" textlink="">
      <xdr:nvSpPr>
        <xdr:cNvPr id="71" name="楕円 70"/>
        <xdr:cNvSpPr/>
      </xdr:nvSpPr>
      <xdr:spPr bwMode="auto">
        <a:xfrm>
          <a:off x="5600700" y="29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170968</xdr:rowOff>
    </xdr:from>
    <xdr:ext cx="762000" cy="259045"/>
    <xdr:sp macro="" textlink="">
      <xdr:nvSpPr>
        <xdr:cNvPr id="72" name="人口1人当たり決算額の推移該当値テキスト130"/>
        <xdr:cNvSpPr txBox="1"/>
      </xdr:nvSpPr>
      <xdr:spPr>
        <a:xfrm>
          <a:off x="5740400" y="27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168075</xdr:rowOff>
    </xdr:from>
    <xdr:to>
      <xdr:col>26</xdr:col>
      <xdr:colOff>101600</xdr:colOff>
      <xdr:row>17</xdr:row>
      <xdr:rowOff>98225</xdr:rowOff>
    </xdr:to>
    <xdr:sp macro="" textlink="">
      <xdr:nvSpPr>
        <xdr:cNvPr id="73" name="楕円 72"/>
        <xdr:cNvSpPr/>
      </xdr:nvSpPr>
      <xdr:spPr bwMode="auto">
        <a:xfrm>
          <a:off x="49530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108402</xdr:rowOff>
    </xdr:from>
    <xdr:ext cx="736600" cy="259045"/>
    <xdr:sp macro="" textlink="">
      <xdr:nvSpPr>
        <xdr:cNvPr id="74" name="テキスト ボックス 73"/>
        <xdr:cNvSpPr txBox="1"/>
      </xdr:nvSpPr>
      <xdr:spPr>
        <a:xfrm>
          <a:off x="4622800" y="27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16301</xdr:rowOff>
    </xdr:from>
    <xdr:to>
      <xdr:col>22</xdr:col>
      <xdr:colOff>165100</xdr:colOff>
      <xdr:row>17</xdr:row>
      <xdr:rowOff>117901</xdr:rowOff>
    </xdr:to>
    <xdr:sp macro="" textlink="">
      <xdr:nvSpPr>
        <xdr:cNvPr id="75" name="楕円 74"/>
        <xdr:cNvSpPr/>
      </xdr:nvSpPr>
      <xdr:spPr bwMode="auto">
        <a:xfrm>
          <a:off x="42545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128078</xdr:rowOff>
    </xdr:from>
    <xdr:ext cx="762000" cy="259045"/>
    <xdr:sp macro="" textlink="">
      <xdr:nvSpPr>
        <xdr:cNvPr id="76" name="テキスト ボックス 75"/>
        <xdr:cNvSpPr txBox="1"/>
      </xdr:nvSpPr>
      <xdr:spPr>
        <a:xfrm>
          <a:off x="3924300" y="27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60666</xdr:rowOff>
    </xdr:from>
    <xdr:to>
      <xdr:col>19</xdr:col>
      <xdr:colOff>38100</xdr:colOff>
      <xdr:row>17</xdr:row>
      <xdr:rowOff>162266</xdr:rowOff>
    </xdr:to>
    <xdr:sp macro="" textlink="">
      <xdr:nvSpPr>
        <xdr:cNvPr id="77" name="楕円 76"/>
        <xdr:cNvSpPr/>
      </xdr:nvSpPr>
      <xdr:spPr bwMode="auto">
        <a:xfrm>
          <a:off x="35560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993</xdr:rowOff>
    </xdr:from>
    <xdr:ext cx="762000" cy="259045"/>
    <xdr:sp macro="" textlink="">
      <xdr:nvSpPr>
        <xdr:cNvPr id="78" name="テキスト ボックス 77"/>
        <xdr:cNvSpPr txBox="1"/>
      </xdr:nvSpPr>
      <xdr:spPr>
        <a:xfrm>
          <a:off x="32258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58511</xdr:rowOff>
    </xdr:from>
    <xdr:to>
      <xdr:col>15</xdr:col>
      <xdr:colOff>101600</xdr:colOff>
      <xdr:row>17</xdr:row>
      <xdr:rowOff>160111</xdr:rowOff>
    </xdr:to>
    <xdr:sp macro="" textlink="">
      <xdr:nvSpPr>
        <xdr:cNvPr id="79" name="楕円 78"/>
        <xdr:cNvSpPr/>
      </xdr:nvSpPr>
      <xdr:spPr bwMode="auto">
        <a:xfrm>
          <a:off x="28575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170288</xdr:rowOff>
    </xdr:from>
    <xdr:ext cx="762000" cy="259045"/>
    <xdr:sp macro="" textlink="">
      <xdr:nvSpPr>
        <xdr:cNvPr id="80" name="テキスト ボックス 79"/>
        <xdr:cNvSpPr txBox="1"/>
      </xdr:nvSpPr>
      <xdr:spPr>
        <a:xfrm>
          <a:off x="25273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25894</xdr:rowOff>
    </xdr:from>
    <xdr:to>
      <xdr:col>29</xdr:col>
      <xdr:colOff>127000</xdr:colOff>
      <xdr:row>37</xdr:row>
      <xdr:rowOff>80725</xdr:rowOff>
    </xdr:to>
    <xdr:cxnSp macro="">
      <xdr:nvCxnSpPr>
        <xdr:cNvPr id="115" name="直線コネクタ 114"/>
        <xdr:cNvCxnSpPr/>
      </xdr:nvCxnSpPr>
      <xdr:spPr bwMode="auto">
        <a:xfrm flipV="1">
          <a:off x="5003800" y="7150594"/>
          <a:ext cx="647700" cy="5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80725</xdr:rowOff>
    </xdr:from>
    <xdr:to>
      <xdr:col>26</xdr:col>
      <xdr:colOff>50800</xdr:colOff>
      <xdr:row>37</xdr:row>
      <xdr:rowOff>88595</xdr:rowOff>
    </xdr:to>
    <xdr:cxnSp macro="">
      <xdr:nvCxnSpPr>
        <xdr:cNvPr id="118" name="直線コネクタ 117"/>
        <xdr:cNvCxnSpPr/>
      </xdr:nvCxnSpPr>
      <xdr:spPr bwMode="auto">
        <a:xfrm flipV="1">
          <a:off x="4305300" y="7205425"/>
          <a:ext cx="6985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88595</xdr:rowOff>
    </xdr:from>
    <xdr:to>
      <xdr:col>22</xdr:col>
      <xdr:colOff>114300</xdr:colOff>
      <xdr:row>37</xdr:row>
      <xdr:rowOff>223992</xdr:rowOff>
    </xdr:to>
    <xdr:cxnSp macro="">
      <xdr:nvCxnSpPr>
        <xdr:cNvPr id="121" name="直線コネクタ 120"/>
        <xdr:cNvCxnSpPr/>
      </xdr:nvCxnSpPr>
      <xdr:spPr bwMode="auto">
        <a:xfrm flipV="1">
          <a:off x="3606800" y="7213295"/>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166515</xdr:rowOff>
    </xdr:from>
    <xdr:to>
      <xdr:col>18</xdr:col>
      <xdr:colOff>177800</xdr:colOff>
      <xdr:row>37</xdr:row>
      <xdr:rowOff>223992</xdr:rowOff>
    </xdr:to>
    <xdr:cxnSp macro="">
      <xdr:nvCxnSpPr>
        <xdr:cNvPr id="124" name="直線コネクタ 123"/>
        <xdr:cNvCxnSpPr/>
      </xdr:nvCxnSpPr>
      <xdr:spPr bwMode="auto">
        <a:xfrm>
          <a:off x="29083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146544</xdr:rowOff>
    </xdr:from>
    <xdr:to>
      <xdr:col>29</xdr:col>
      <xdr:colOff>177800</xdr:colOff>
      <xdr:row>37</xdr:row>
      <xdr:rowOff>76694</xdr:rowOff>
    </xdr:to>
    <xdr:sp macro="" textlink="">
      <xdr:nvSpPr>
        <xdr:cNvPr id="134" name="楕円 133"/>
        <xdr:cNvSpPr/>
      </xdr:nvSpPr>
      <xdr:spPr bwMode="auto">
        <a:xfrm>
          <a:off x="5600700" y="709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118621</xdr:rowOff>
    </xdr:from>
    <xdr:ext cx="762000" cy="259045"/>
    <xdr:sp macro="" textlink="">
      <xdr:nvSpPr>
        <xdr:cNvPr id="135" name="人口1人当たり決算額の推移該当値テキスト445"/>
        <xdr:cNvSpPr txBox="1"/>
      </xdr:nvSpPr>
      <xdr:spPr>
        <a:xfrm>
          <a:off x="5740400" y="7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29925</xdr:rowOff>
    </xdr:from>
    <xdr:to>
      <xdr:col>26</xdr:col>
      <xdr:colOff>101600</xdr:colOff>
      <xdr:row>37</xdr:row>
      <xdr:rowOff>131525</xdr:rowOff>
    </xdr:to>
    <xdr:sp macro="" textlink="">
      <xdr:nvSpPr>
        <xdr:cNvPr id="136" name="楕円 135"/>
        <xdr:cNvSpPr/>
      </xdr:nvSpPr>
      <xdr:spPr bwMode="auto">
        <a:xfrm>
          <a:off x="4953000" y="715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116302</xdr:rowOff>
    </xdr:from>
    <xdr:ext cx="736600" cy="259045"/>
    <xdr:sp macro="" textlink="">
      <xdr:nvSpPr>
        <xdr:cNvPr id="137" name="テキスト ボックス 136"/>
        <xdr:cNvSpPr txBox="1"/>
      </xdr:nvSpPr>
      <xdr:spPr>
        <a:xfrm>
          <a:off x="4622800" y="724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37795</xdr:rowOff>
    </xdr:from>
    <xdr:to>
      <xdr:col>22</xdr:col>
      <xdr:colOff>165100</xdr:colOff>
      <xdr:row>37</xdr:row>
      <xdr:rowOff>139395</xdr:rowOff>
    </xdr:to>
    <xdr:sp macro="" textlink="">
      <xdr:nvSpPr>
        <xdr:cNvPr id="138" name="楕円 137"/>
        <xdr:cNvSpPr/>
      </xdr:nvSpPr>
      <xdr:spPr bwMode="auto">
        <a:xfrm>
          <a:off x="42545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124172</xdr:rowOff>
    </xdr:from>
    <xdr:ext cx="762000" cy="259045"/>
    <xdr:sp macro="" textlink="">
      <xdr:nvSpPr>
        <xdr:cNvPr id="139" name="テキスト ボックス 138"/>
        <xdr:cNvSpPr txBox="1"/>
      </xdr:nvSpPr>
      <xdr:spPr>
        <a:xfrm>
          <a:off x="3924300" y="72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173192</xdr:rowOff>
    </xdr:from>
    <xdr:to>
      <xdr:col>19</xdr:col>
      <xdr:colOff>38100</xdr:colOff>
      <xdr:row>37</xdr:row>
      <xdr:rowOff>274792</xdr:rowOff>
    </xdr:to>
    <xdr:sp macro="" textlink="">
      <xdr:nvSpPr>
        <xdr:cNvPr id="140" name="楕円 139"/>
        <xdr:cNvSpPr/>
      </xdr:nvSpPr>
      <xdr:spPr bwMode="auto">
        <a:xfrm>
          <a:off x="3556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259569</xdr:rowOff>
    </xdr:from>
    <xdr:ext cx="762000" cy="259045"/>
    <xdr:sp macro="" textlink="">
      <xdr:nvSpPr>
        <xdr:cNvPr id="141" name="テキスト ボックス 140"/>
        <xdr:cNvSpPr txBox="1"/>
      </xdr:nvSpPr>
      <xdr:spPr>
        <a:xfrm>
          <a:off x="3225800" y="738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115715</xdr:rowOff>
    </xdr:from>
    <xdr:to>
      <xdr:col>15</xdr:col>
      <xdr:colOff>101600</xdr:colOff>
      <xdr:row>37</xdr:row>
      <xdr:rowOff>217315</xdr:rowOff>
    </xdr:to>
    <xdr:sp macro="" textlink="">
      <xdr:nvSpPr>
        <xdr:cNvPr id="142" name="楕円 141"/>
        <xdr:cNvSpPr/>
      </xdr:nvSpPr>
      <xdr:spPr bwMode="auto">
        <a:xfrm>
          <a:off x="28575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202092</xdr:rowOff>
    </xdr:from>
    <xdr:ext cx="762000" cy="259045"/>
    <xdr:sp macro="" textlink="">
      <xdr:nvSpPr>
        <xdr:cNvPr id="143" name="テキスト ボックス 142"/>
        <xdr:cNvSpPr txBox="1"/>
      </xdr:nvSpPr>
      <xdr:spPr>
        <a:xfrm>
          <a:off x="25273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124860</xdr:rowOff>
    </xdr:from>
    <xdr:to>
      <xdr:col>24</xdr:col>
      <xdr:colOff>63500</xdr:colOff>
      <xdr:row>36</xdr:row>
      <xdr:rowOff>2902</xdr:rowOff>
    </xdr:to>
    <xdr:cxnSp macro="">
      <xdr:nvCxnSpPr>
        <xdr:cNvPr id="61" name="直線コネクタ 60"/>
        <xdr:cNvCxnSpPr/>
      </xdr:nvCxnSpPr>
      <xdr:spPr>
        <a:xfrm flipV="1">
          <a:off x="3797300" y="6125610"/>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2902</xdr:rowOff>
    </xdr:from>
    <xdr:to>
      <xdr:col>19</xdr:col>
      <xdr:colOff>177800</xdr:colOff>
      <xdr:row>36</xdr:row>
      <xdr:rowOff>60242</xdr:rowOff>
    </xdr:to>
    <xdr:cxnSp macro="">
      <xdr:nvCxnSpPr>
        <xdr:cNvPr id="64" name="直線コネクタ 63"/>
        <xdr:cNvCxnSpPr/>
      </xdr:nvCxnSpPr>
      <xdr:spPr>
        <a:xfrm flipV="1">
          <a:off x="2908300" y="6175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60242</xdr:rowOff>
    </xdr:from>
    <xdr:to>
      <xdr:col>15</xdr:col>
      <xdr:colOff>50800</xdr:colOff>
      <xdr:row>36</xdr:row>
      <xdr:rowOff>87998</xdr:rowOff>
    </xdr:to>
    <xdr:cxnSp macro="">
      <xdr:nvCxnSpPr>
        <xdr:cNvPr id="67" name="直線コネクタ 66"/>
        <xdr:cNvCxnSpPr/>
      </xdr:nvCxnSpPr>
      <xdr:spPr>
        <a:xfrm flipV="1">
          <a:off x="2019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87998</xdr:rowOff>
    </xdr:from>
    <xdr:to>
      <xdr:col>10</xdr:col>
      <xdr:colOff>114300</xdr:colOff>
      <xdr:row>36</xdr:row>
      <xdr:rowOff>92037</xdr:rowOff>
    </xdr:to>
    <xdr:cxnSp macro="">
      <xdr:nvCxnSpPr>
        <xdr:cNvPr id="70" name="直線コネクタ 69"/>
        <xdr:cNvCxnSpPr/>
      </xdr:nvCxnSpPr>
      <xdr:spPr>
        <a:xfrm flipV="1">
          <a:off x="1130300" y="626019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74060</xdr:rowOff>
    </xdr:from>
    <xdr:to>
      <xdr:col>24</xdr:col>
      <xdr:colOff>114300</xdr:colOff>
      <xdr:row>36</xdr:row>
      <xdr:rowOff>4210</xdr:rowOff>
    </xdr:to>
    <xdr:sp macro="" textlink="">
      <xdr:nvSpPr>
        <xdr:cNvPr id="80" name="楕円 79"/>
        <xdr:cNvSpPr/>
      </xdr:nvSpPr>
      <xdr:spPr>
        <a:xfrm>
          <a:off x="4584700" y="60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96937</xdr:rowOff>
    </xdr:from>
    <xdr:ext cx="534377" cy="259045"/>
    <xdr:sp macro="" textlink="">
      <xdr:nvSpPr>
        <xdr:cNvPr id="81" name="人件費該当値テキスト"/>
        <xdr:cNvSpPr txBox="1"/>
      </xdr:nvSpPr>
      <xdr:spPr>
        <a:xfrm>
          <a:off x="4686300" y="5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123552</xdr:rowOff>
    </xdr:from>
    <xdr:to>
      <xdr:col>20</xdr:col>
      <xdr:colOff>38100</xdr:colOff>
      <xdr:row>36</xdr:row>
      <xdr:rowOff>53702</xdr:rowOff>
    </xdr:to>
    <xdr:sp macro="" textlink="">
      <xdr:nvSpPr>
        <xdr:cNvPr id="82" name="楕円 81"/>
        <xdr:cNvSpPr/>
      </xdr:nvSpPr>
      <xdr:spPr>
        <a:xfrm>
          <a:off x="37465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70229</xdr:rowOff>
    </xdr:from>
    <xdr:ext cx="534377" cy="259045"/>
    <xdr:sp macro="" textlink="">
      <xdr:nvSpPr>
        <xdr:cNvPr id="83" name="テキスト ボックス 82"/>
        <xdr:cNvSpPr txBox="1"/>
      </xdr:nvSpPr>
      <xdr:spPr>
        <a:xfrm>
          <a:off x="3530111" y="58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9442</xdr:rowOff>
    </xdr:from>
    <xdr:to>
      <xdr:col>15</xdr:col>
      <xdr:colOff>101600</xdr:colOff>
      <xdr:row>36</xdr:row>
      <xdr:rowOff>111042</xdr:rowOff>
    </xdr:to>
    <xdr:sp macro="" textlink="">
      <xdr:nvSpPr>
        <xdr:cNvPr id="84" name="楕円 83"/>
        <xdr:cNvSpPr/>
      </xdr:nvSpPr>
      <xdr:spPr>
        <a:xfrm>
          <a:off x="2857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127569</xdr:rowOff>
    </xdr:from>
    <xdr:ext cx="534377" cy="259045"/>
    <xdr:sp macro="" textlink="">
      <xdr:nvSpPr>
        <xdr:cNvPr id="85" name="テキスト ボックス 84"/>
        <xdr:cNvSpPr txBox="1"/>
      </xdr:nvSpPr>
      <xdr:spPr>
        <a:xfrm>
          <a:off x="2641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37198</xdr:rowOff>
    </xdr:from>
    <xdr:to>
      <xdr:col>10</xdr:col>
      <xdr:colOff>165100</xdr:colOff>
      <xdr:row>36</xdr:row>
      <xdr:rowOff>138798</xdr:rowOff>
    </xdr:to>
    <xdr:sp macro="" textlink="">
      <xdr:nvSpPr>
        <xdr:cNvPr id="86" name="楕円 85"/>
        <xdr:cNvSpPr/>
      </xdr:nvSpPr>
      <xdr:spPr>
        <a:xfrm>
          <a:off x="1968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155325</xdr:rowOff>
    </xdr:from>
    <xdr:ext cx="534377" cy="259045"/>
    <xdr:sp macro="" textlink="">
      <xdr:nvSpPr>
        <xdr:cNvPr id="87" name="テキスト ボックス 86"/>
        <xdr:cNvSpPr txBox="1"/>
      </xdr:nvSpPr>
      <xdr:spPr>
        <a:xfrm>
          <a:off x="1752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41237</xdr:rowOff>
    </xdr:from>
    <xdr:to>
      <xdr:col>6</xdr:col>
      <xdr:colOff>38100</xdr:colOff>
      <xdr:row>36</xdr:row>
      <xdr:rowOff>142837</xdr:rowOff>
    </xdr:to>
    <xdr:sp macro="" textlink="">
      <xdr:nvSpPr>
        <xdr:cNvPr id="88" name="楕円 87"/>
        <xdr:cNvSpPr/>
      </xdr:nvSpPr>
      <xdr:spPr>
        <a:xfrm>
          <a:off x="1079500" y="6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159364</xdr:rowOff>
    </xdr:from>
    <xdr:ext cx="534377" cy="259045"/>
    <xdr:sp macro="" textlink="">
      <xdr:nvSpPr>
        <xdr:cNvPr id="89" name="テキスト ボックス 88"/>
        <xdr:cNvSpPr txBox="1"/>
      </xdr:nvSpPr>
      <xdr:spPr>
        <a:xfrm>
          <a:off x="863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157106</xdr:rowOff>
    </xdr:from>
    <xdr:to>
      <xdr:col>24</xdr:col>
      <xdr:colOff>63500</xdr:colOff>
      <xdr:row>57</xdr:row>
      <xdr:rowOff>16060</xdr:rowOff>
    </xdr:to>
    <xdr:cxnSp macro="">
      <xdr:nvCxnSpPr>
        <xdr:cNvPr id="121" name="直線コネクタ 120"/>
        <xdr:cNvCxnSpPr/>
      </xdr:nvCxnSpPr>
      <xdr:spPr>
        <a:xfrm flipV="1">
          <a:off x="3797300" y="9586856"/>
          <a:ext cx="8382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142296</xdr:rowOff>
    </xdr:from>
    <xdr:to>
      <xdr:col>19</xdr:col>
      <xdr:colOff>177800</xdr:colOff>
      <xdr:row>57</xdr:row>
      <xdr:rowOff>16060</xdr:rowOff>
    </xdr:to>
    <xdr:cxnSp macro="">
      <xdr:nvCxnSpPr>
        <xdr:cNvPr id="124" name="直線コネクタ 123"/>
        <xdr:cNvCxnSpPr/>
      </xdr:nvCxnSpPr>
      <xdr:spPr>
        <a:xfrm>
          <a:off x="2908300" y="9743496"/>
          <a:ext cx="8890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142296</xdr:rowOff>
    </xdr:from>
    <xdr:to>
      <xdr:col>15</xdr:col>
      <xdr:colOff>50800</xdr:colOff>
      <xdr:row>57</xdr:row>
      <xdr:rowOff>126066</xdr:rowOff>
    </xdr:to>
    <xdr:cxnSp macro="">
      <xdr:nvCxnSpPr>
        <xdr:cNvPr id="127" name="直線コネクタ 126"/>
        <xdr:cNvCxnSpPr/>
      </xdr:nvCxnSpPr>
      <xdr:spPr>
        <a:xfrm flipV="1">
          <a:off x="2019300" y="974349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135307</xdr:rowOff>
    </xdr:from>
    <xdr:to>
      <xdr:col>10</xdr:col>
      <xdr:colOff>114300</xdr:colOff>
      <xdr:row>57</xdr:row>
      <xdr:rowOff>126066</xdr:rowOff>
    </xdr:to>
    <xdr:cxnSp macro="">
      <xdr:nvCxnSpPr>
        <xdr:cNvPr id="130" name="直線コネクタ 129"/>
        <xdr:cNvCxnSpPr/>
      </xdr:nvCxnSpPr>
      <xdr:spPr>
        <a:xfrm>
          <a:off x="1130300" y="9736507"/>
          <a:ext cx="8890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106306</xdr:rowOff>
    </xdr:from>
    <xdr:to>
      <xdr:col>24</xdr:col>
      <xdr:colOff>114300</xdr:colOff>
      <xdr:row>56</xdr:row>
      <xdr:rowOff>36456</xdr:rowOff>
    </xdr:to>
    <xdr:sp macro="" textlink="">
      <xdr:nvSpPr>
        <xdr:cNvPr id="140" name="楕円 139"/>
        <xdr:cNvSpPr/>
      </xdr:nvSpPr>
      <xdr:spPr>
        <a:xfrm>
          <a:off x="4584700" y="95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129183</xdr:rowOff>
    </xdr:from>
    <xdr:ext cx="534377" cy="259045"/>
    <xdr:sp macro="" textlink="">
      <xdr:nvSpPr>
        <xdr:cNvPr id="141" name="物件費該当値テキスト"/>
        <xdr:cNvSpPr txBox="1"/>
      </xdr:nvSpPr>
      <xdr:spPr>
        <a:xfrm>
          <a:off x="4686300" y="93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136710</xdr:rowOff>
    </xdr:from>
    <xdr:to>
      <xdr:col>20</xdr:col>
      <xdr:colOff>38100</xdr:colOff>
      <xdr:row>57</xdr:row>
      <xdr:rowOff>66860</xdr:rowOff>
    </xdr:to>
    <xdr:sp macro="" textlink="">
      <xdr:nvSpPr>
        <xdr:cNvPr id="142" name="楕円 141"/>
        <xdr:cNvSpPr/>
      </xdr:nvSpPr>
      <xdr:spPr>
        <a:xfrm>
          <a:off x="3746500" y="97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83387</xdr:rowOff>
    </xdr:from>
    <xdr:ext cx="534377" cy="259045"/>
    <xdr:sp macro="" textlink="">
      <xdr:nvSpPr>
        <xdr:cNvPr id="143" name="テキスト ボックス 142"/>
        <xdr:cNvSpPr txBox="1"/>
      </xdr:nvSpPr>
      <xdr:spPr>
        <a:xfrm>
          <a:off x="3530111" y="95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91496</xdr:rowOff>
    </xdr:from>
    <xdr:to>
      <xdr:col>15</xdr:col>
      <xdr:colOff>101600</xdr:colOff>
      <xdr:row>57</xdr:row>
      <xdr:rowOff>21646</xdr:rowOff>
    </xdr:to>
    <xdr:sp macro="" textlink="">
      <xdr:nvSpPr>
        <xdr:cNvPr id="144" name="楕円 143"/>
        <xdr:cNvSpPr/>
      </xdr:nvSpPr>
      <xdr:spPr>
        <a:xfrm>
          <a:off x="2857500" y="96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38173</xdr:rowOff>
    </xdr:from>
    <xdr:ext cx="534377" cy="259045"/>
    <xdr:sp macro="" textlink="">
      <xdr:nvSpPr>
        <xdr:cNvPr id="145" name="テキスト ボックス 144"/>
        <xdr:cNvSpPr txBox="1"/>
      </xdr:nvSpPr>
      <xdr:spPr>
        <a:xfrm>
          <a:off x="2641111" y="94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75266</xdr:rowOff>
    </xdr:from>
    <xdr:to>
      <xdr:col>10</xdr:col>
      <xdr:colOff>165100</xdr:colOff>
      <xdr:row>58</xdr:row>
      <xdr:rowOff>5416</xdr:rowOff>
    </xdr:to>
    <xdr:sp macro="" textlink="">
      <xdr:nvSpPr>
        <xdr:cNvPr id="146" name="楕円 145"/>
        <xdr:cNvSpPr/>
      </xdr:nvSpPr>
      <xdr:spPr>
        <a:xfrm>
          <a:off x="1968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21943</xdr:rowOff>
    </xdr:from>
    <xdr:ext cx="534377" cy="259045"/>
    <xdr:sp macro="" textlink="">
      <xdr:nvSpPr>
        <xdr:cNvPr id="147" name="テキスト ボックス 146"/>
        <xdr:cNvSpPr txBox="1"/>
      </xdr:nvSpPr>
      <xdr:spPr>
        <a:xfrm>
          <a:off x="1752111" y="96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84507</xdr:rowOff>
    </xdr:from>
    <xdr:to>
      <xdr:col>6</xdr:col>
      <xdr:colOff>38100</xdr:colOff>
      <xdr:row>57</xdr:row>
      <xdr:rowOff>14657</xdr:rowOff>
    </xdr:to>
    <xdr:sp macro="" textlink="">
      <xdr:nvSpPr>
        <xdr:cNvPr id="148" name="楕円 147"/>
        <xdr:cNvSpPr/>
      </xdr:nvSpPr>
      <xdr:spPr>
        <a:xfrm>
          <a:off x="1079500" y="9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31184</xdr:rowOff>
    </xdr:from>
    <xdr:ext cx="534377" cy="259045"/>
    <xdr:sp macro="" textlink="">
      <xdr:nvSpPr>
        <xdr:cNvPr id="149" name="テキスト ボックス 148"/>
        <xdr:cNvSpPr txBox="1"/>
      </xdr:nvSpPr>
      <xdr:spPr>
        <a:xfrm>
          <a:off x="863111" y="9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160731</xdr:rowOff>
    </xdr:from>
    <xdr:to>
      <xdr:col>24</xdr:col>
      <xdr:colOff>63500</xdr:colOff>
      <xdr:row>78</xdr:row>
      <xdr:rowOff>4197</xdr:rowOff>
    </xdr:to>
    <xdr:cxnSp macro="">
      <xdr:nvCxnSpPr>
        <xdr:cNvPr id="174" name="直線コネクタ 173"/>
        <xdr:cNvCxnSpPr/>
      </xdr:nvCxnSpPr>
      <xdr:spPr>
        <a:xfrm>
          <a:off x="3797300" y="13362381"/>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133071</xdr:rowOff>
    </xdr:from>
    <xdr:to>
      <xdr:col>19</xdr:col>
      <xdr:colOff>177800</xdr:colOff>
      <xdr:row>77</xdr:row>
      <xdr:rowOff>160731</xdr:rowOff>
    </xdr:to>
    <xdr:cxnSp macro="">
      <xdr:nvCxnSpPr>
        <xdr:cNvPr id="177" name="直線コネクタ 176"/>
        <xdr:cNvCxnSpPr/>
      </xdr:nvCxnSpPr>
      <xdr:spPr>
        <a:xfrm>
          <a:off x="2908300" y="13334721"/>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133071</xdr:rowOff>
    </xdr:from>
    <xdr:to>
      <xdr:col>15</xdr:col>
      <xdr:colOff>50800</xdr:colOff>
      <xdr:row>77</xdr:row>
      <xdr:rowOff>133356</xdr:rowOff>
    </xdr:to>
    <xdr:cxnSp macro="">
      <xdr:nvCxnSpPr>
        <xdr:cNvPr id="180" name="直線コネクタ 179"/>
        <xdr:cNvCxnSpPr/>
      </xdr:nvCxnSpPr>
      <xdr:spPr>
        <a:xfrm flipV="1">
          <a:off x="2019300" y="1333472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111982</xdr:rowOff>
    </xdr:from>
    <xdr:to>
      <xdr:col>10</xdr:col>
      <xdr:colOff>114300</xdr:colOff>
      <xdr:row>77</xdr:row>
      <xdr:rowOff>133356</xdr:rowOff>
    </xdr:to>
    <xdr:cxnSp macro="">
      <xdr:nvCxnSpPr>
        <xdr:cNvPr id="183" name="直線コネクタ 182"/>
        <xdr:cNvCxnSpPr/>
      </xdr:nvCxnSpPr>
      <xdr:spPr>
        <a:xfrm>
          <a:off x="1130300" y="1331363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124847</xdr:rowOff>
    </xdr:from>
    <xdr:to>
      <xdr:col>24</xdr:col>
      <xdr:colOff>114300</xdr:colOff>
      <xdr:row>78</xdr:row>
      <xdr:rowOff>54997</xdr:rowOff>
    </xdr:to>
    <xdr:sp macro="" textlink="">
      <xdr:nvSpPr>
        <xdr:cNvPr id="193" name="楕円 192"/>
        <xdr:cNvSpPr/>
      </xdr:nvSpPr>
      <xdr:spPr>
        <a:xfrm>
          <a:off x="4584700" y="133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39774</xdr:rowOff>
    </xdr:from>
    <xdr:ext cx="378565" cy="259045"/>
    <xdr:sp macro="" textlink="">
      <xdr:nvSpPr>
        <xdr:cNvPr id="194" name="維持補修費該当値テキスト"/>
        <xdr:cNvSpPr txBox="1"/>
      </xdr:nvSpPr>
      <xdr:spPr>
        <a:xfrm>
          <a:off x="4686300" y="1324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109931</xdr:rowOff>
    </xdr:from>
    <xdr:to>
      <xdr:col>20</xdr:col>
      <xdr:colOff>38100</xdr:colOff>
      <xdr:row>78</xdr:row>
      <xdr:rowOff>40081</xdr:rowOff>
    </xdr:to>
    <xdr:sp macro="" textlink="">
      <xdr:nvSpPr>
        <xdr:cNvPr id="195" name="楕円 194"/>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31208</xdr:rowOff>
    </xdr:from>
    <xdr:ext cx="378565" cy="259045"/>
    <xdr:sp macro="" textlink="">
      <xdr:nvSpPr>
        <xdr:cNvPr id="196" name="テキスト ボックス 195"/>
        <xdr:cNvSpPr txBox="1"/>
      </xdr:nvSpPr>
      <xdr:spPr>
        <a:xfrm>
          <a:off x="3608017" y="1340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82271</xdr:rowOff>
    </xdr:from>
    <xdr:to>
      <xdr:col>15</xdr:col>
      <xdr:colOff>101600</xdr:colOff>
      <xdr:row>78</xdr:row>
      <xdr:rowOff>12421</xdr:rowOff>
    </xdr:to>
    <xdr:sp macro="" textlink="">
      <xdr:nvSpPr>
        <xdr:cNvPr id="197" name="楕円 196"/>
        <xdr:cNvSpPr/>
      </xdr:nvSpPr>
      <xdr:spPr>
        <a:xfrm>
          <a:off x="2857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3548</xdr:rowOff>
    </xdr:from>
    <xdr:ext cx="469744" cy="259045"/>
    <xdr:sp macro="" textlink="">
      <xdr:nvSpPr>
        <xdr:cNvPr id="198" name="テキスト ボックス 197"/>
        <xdr:cNvSpPr txBox="1"/>
      </xdr:nvSpPr>
      <xdr:spPr>
        <a:xfrm>
          <a:off x="2673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82556</xdr:rowOff>
    </xdr:from>
    <xdr:to>
      <xdr:col>10</xdr:col>
      <xdr:colOff>165100</xdr:colOff>
      <xdr:row>78</xdr:row>
      <xdr:rowOff>12706</xdr:rowOff>
    </xdr:to>
    <xdr:sp macro="" textlink="">
      <xdr:nvSpPr>
        <xdr:cNvPr id="199" name="楕円 198"/>
        <xdr:cNvSpPr/>
      </xdr:nvSpPr>
      <xdr:spPr>
        <a:xfrm>
          <a:off x="1968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3833</xdr:rowOff>
    </xdr:from>
    <xdr:ext cx="469744" cy="259045"/>
    <xdr:sp macro="" textlink="">
      <xdr:nvSpPr>
        <xdr:cNvPr id="200" name="テキスト ボックス 199"/>
        <xdr:cNvSpPr txBox="1"/>
      </xdr:nvSpPr>
      <xdr:spPr>
        <a:xfrm>
          <a:off x="1784428" y="13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61182</xdr:rowOff>
    </xdr:from>
    <xdr:to>
      <xdr:col>6</xdr:col>
      <xdr:colOff>38100</xdr:colOff>
      <xdr:row>77</xdr:row>
      <xdr:rowOff>162782</xdr:rowOff>
    </xdr:to>
    <xdr:sp macro="" textlink="">
      <xdr:nvSpPr>
        <xdr:cNvPr id="201" name="楕円 200"/>
        <xdr:cNvSpPr/>
      </xdr:nvSpPr>
      <xdr:spPr>
        <a:xfrm>
          <a:off x="1079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153909</xdr:rowOff>
    </xdr:from>
    <xdr:ext cx="469744" cy="259045"/>
    <xdr:sp macro="" textlink="">
      <xdr:nvSpPr>
        <xdr:cNvPr id="202" name="テキスト ボックス 201"/>
        <xdr:cNvSpPr txBox="1"/>
      </xdr:nvSpPr>
      <xdr:spPr>
        <a:xfrm>
          <a:off x="895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123910</xdr:rowOff>
    </xdr:from>
    <xdr:to>
      <xdr:col>24</xdr:col>
      <xdr:colOff>63500</xdr:colOff>
      <xdr:row>97</xdr:row>
      <xdr:rowOff>29825</xdr:rowOff>
    </xdr:to>
    <xdr:cxnSp macro="">
      <xdr:nvCxnSpPr>
        <xdr:cNvPr id="234" name="直線コネクタ 233"/>
        <xdr:cNvCxnSpPr/>
      </xdr:nvCxnSpPr>
      <xdr:spPr>
        <a:xfrm flipV="1">
          <a:off x="3797300" y="16583110"/>
          <a:ext cx="8382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29825</xdr:rowOff>
    </xdr:from>
    <xdr:to>
      <xdr:col>19</xdr:col>
      <xdr:colOff>177800</xdr:colOff>
      <xdr:row>97</xdr:row>
      <xdr:rowOff>60392</xdr:rowOff>
    </xdr:to>
    <xdr:cxnSp macro="">
      <xdr:nvCxnSpPr>
        <xdr:cNvPr id="237" name="直線コネクタ 236"/>
        <xdr:cNvCxnSpPr/>
      </xdr:nvCxnSpPr>
      <xdr:spPr>
        <a:xfrm flipV="1">
          <a:off x="2908300" y="16660475"/>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31001</xdr:rowOff>
    </xdr:from>
    <xdr:to>
      <xdr:col>15</xdr:col>
      <xdr:colOff>50800</xdr:colOff>
      <xdr:row>97</xdr:row>
      <xdr:rowOff>60392</xdr:rowOff>
    </xdr:to>
    <xdr:cxnSp macro="">
      <xdr:nvCxnSpPr>
        <xdr:cNvPr id="240" name="直線コネクタ 239"/>
        <xdr:cNvCxnSpPr/>
      </xdr:nvCxnSpPr>
      <xdr:spPr>
        <a:xfrm>
          <a:off x="2019300" y="1666165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31001</xdr:rowOff>
    </xdr:from>
    <xdr:to>
      <xdr:col>10</xdr:col>
      <xdr:colOff>114300</xdr:colOff>
      <xdr:row>97</xdr:row>
      <xdr:rowOff>66956</xdr:rowOff>
    </xdr:to>
    <xdr:cxnSp macro="">
      <xdr:nvCxnSpPr>
        <xdr:cNvPr id="243" name="直線コネクタ 242"/>
        <xdr:cNvCxnSpPr/>
      </xdr:nvCxnSpPr>
      <xdr:spPr>
        <a:xfrm flipV="1">
          <a:off x="1130300" y="16661651"/>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73110</xdr:rowOff>
    </xdr:from>
    <xdr:to>
      <xdr:col>24</xdr:col>
      <xdr:colOff>114300</xdr:colOff>
      <xdr:row>97</xdr:row>
      <xdr:rowOff>3260</xdr:rowOff>
    </xdr:to>
    <xdr:sp macro="" textlink="">
      <xdr:nvSpPr>
        <xdr:cNvPr id="253" name="楕円 252"/>
        <xdr:cNvSpPr/>
      </xdr:nvSpPr>
      <xdr:spPr>
        <a:xfrm>
          <a:off x="45847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51537</xdr:rowOff>
    </xdr:from>
    <xdr:ext cx="534377" cy="259045"/>
    <xdr:sp macro="" textlink="">
      <xdr:nvSpPr>
        <xdr:cNvPr id="254" name="扶助費該当値テキスト"/>
        <xdr:cNvSpPr txBox="1"/>
      </xdr:nvSpPr>
      <xdr:spPr>
        <a:xfrm>
          <a:off x="4686300"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150475</xdr:rowOff>
    </xdr:from>
    <xdr:to>
      <xdr:col>20</xdr:col>
      <xdr:colOff>38100</xdr:colOff>
      <xdr:row>97</xdr:row>
      <xdr:rowOff>80625</xdr:rowOff>
    </xdr:to>
    <xdr:sp macro="" textlink="">
      <xdr:nvSpPr>
        <xdr:cNvPr id="255" name="楕円 254"/>
        <xdr:cNvSpPr/>
      </xdr:nvSpPr>
      <xdr:spPr>
        <a:xfrm>
          <a:off x="37465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71752</xdr:rowOff>
    </xdr:from>
    <xdr:ext cx="534377" cy="259045"/>
    <xdr:sp macro="" textlink="">
      <xdr:nvSpPr>
        <xdr:cNvPr id="256" name="テキスト ボックス 255"/>
        <xdr:cNvSpPr txBox="1"/>
      </xdr:nvSpPr>
      <xdr:spPr>
        <a:xfrm>
          <a:off x="3530111" y="1670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9592</xdr:rowOff>
    </xdr:from>
    <xdr:to>
      <xdr:col>15</xdr:col>
      <xdr:colOff>101600</xdr:colOff>
      <xdr:row>97</xdr:row>
      <xdr:rowOff>111192</xdr:rowOff>
    </xdr:to>
    <xdr:sp macro="" textlink="">
      <xdr:nvSpPr>
        <xdr:cNvPr id="257" name="楕円 256"/>
        <xdr:cNvSpPr/>
      </xdr:nvSpPr>
      <xdr:spPr>
        <a:xfrm>
          <a:off x="2857500" y="166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102319</xdr:rowOff>
    </xdr:from>
    <xdr:ext cx="534377" cy="259045"/>
    <xdr:sp macro="" textlink="">
      <xdr:nvSpPr>
        <xdr:cNvPr id="258" name="テキスト ボックス 257"/>
        <xdr:cNvSpPr txBox="1"/>
      </xdr:nvSpPr>
      <xdr:spPr>
        <a:xfrm>
          <a:off x="2641111" y="167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151651</xdr:rowOff>
    </xdr:from>
    <xdr:to>
      <xdr:col>10</xdr:col>
      <xdr:colOff>165100</xdr:colOff>
      <xdr:row>97</xdr:row>
      <xdr:rowOff>81801</xdr:rowOff>
    </xdr:to>
    <xdr:sp macro="" textlink="">
      <xdr:nvSpPr>
        <xdr:cNvPr id="259" name="楕円 258"/>
        <xdr:cNvSpPr/>
      </xdr:nvSpPr>
      <xdr:spPr>
        <a:xfrm>
          <a:off x="1968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72928</xdr:rowOff>
    </xdr:from>
    <xdr:ext cx="534377" cy="259045"/>
    <xdr:sp macro="" textlink="">
      <xdr:nvSpPr>
        <xdr:cNvPr id="260" name="テキスト ボックス 259"/>
        <xdr:cNvSpPr txBox="1"/>
      </xdr:nvSpPr>
      <xdr:spPr>
        <a:xfrm>
          <a:off x="1752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16156</xdr:rowOff>
    </xdr:from>
    <xdr:to>
      <xdr:col>6</xdr:col>
      <xdr:colOff>38100</xdr:colOff>
      <xdr:row>97</xdr:row>
      <xdr:rowOff>117756</xdr:rowOff>
    </xdr:to>
    <xdr:sp macro="" textlink="">
      <xdr:nvSpPr>
        <xdr:cNvPr id="261" name="楕円 260"/>
        <xdr:cNvSpPr/>
      </xdr:nvSpPr>
      <xdr:spPr>
        <a:xfrm>
          <a:off x="1079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108883</xdr:rowOff>
    </xdr:from>
    <xdr:ext cx="534377" cy="259045"/>
    <xdr:sp macro="" textlink="">
      <xdr:nvSpPr>
        <xdr:cNvPr id="262" name="テキスト ボックス 261"/>
        <xdr:cNvSpPr txBox="1"/>
      </xdr:nvSpPr>
      <xdr:spPr>
        <a:xfrm>
          <a:off x="863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158294</xdr:rowOff>
    </xdr:from>
    <xdr:to>
      <xdr:col>55</xdr:col>
      <xdr:colOff>0</xdr:colOff>
      <xdr:row>37</xdr:row>
      <xdr:rowOff>116730</xdr:rowOff>
    </xdr:to>
    <xdr:cxnSp macro="">
      <xdr:nvCxnSpPr>
        <xdr:cNvPr id="289" name="直線コネクタ 288"/>
        <xdr:cNvCxnSpPr/>
      </xdr:nvCxnSpPr>
      <xdr:spPr>
        <a:xfrm flipV="1">
          <a:off x="9639300" y="5987594"/>
          <a:ext cx="838200" cy="4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73662</xdr:rowOff>
    </xdr:from>
    <xdr:to>
      <xdr:col>50</xdr:col>
      <xdr:colOff>114300</xdr:colOff>
      <xdr:row>37</xdr:row>
      <xdr:rowOff>116730</xdr:rowOff>
    </xdr:to>
    <xdr:cxnSp macro="">
      <xdr:nvCxnSpPr>
        <xdr:cNvPr id="292" name="直線コネクタ 291"/>
        <xdr:cNvCxnSpPr/>
      </xdr:nvCxnSpPr>
      <xdr:spPr>
        <a:xfrm>
          <a:off x="8750300" y="641731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168193</xdr:rowOff>
    </xdr:from>
    <xdr:to>
      <xdr:col>45</xdr:col>
      <xdr:colOff>177800</xdr:colOff>
      <xdr:row>37</xdr:row>
      <xdr:rowOff>73662</xdr:rowOff>
    </xdr:to>
    <xdr:cxnSp macro="">
      <xdr:nvCxnSpPr>
        <xdr:cNvPr id="295" name="直線コネクタ 294"/>
        <xdr:cNvCxnSpPr/>
      </xdr:nvCxnSpPr>
      <xdr:spPr>
        <a:xfrm>
          <a:off x="7861300" y="6340393"/>
          <a:ext cx="889000" cy="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145643</xdr:rowOff>
    </xdr:from>
    <xdr:to>
      <xdr:col>41</xdr:col>
      <xdr:colOff>50800</xdr:colOff>
      <xdr:row>36</xdr:row>
      <xdr:rowOff>168193</xdr:rowOff>
    </xdr:to>
    <xdr:cxnSp macro="">
      <xdr:nvCxnSpPr>
        <xdr:cNvPr id="298" name="直線コネクタ 297"/>
        <xdr:cNvCxnSpPr/>
      </xdr:nvCxnSpPr>
      <xdr:spPr>
        <a:xfrm>
          <a:off x="6972300" y="6317843"/>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107494</xdr:rowOff>
    </xdr:from>
    <xdr:to>
      <xdr:col>55</xdr:col>
      <xdr:colOff>50800</xdr:colOff>
      <xdr:row>35</xdr:row>
      <xdr:rowOff>37644</xdr:rowOff>
    </xdr:to>
    <xdr:sp macro="" textlink="">
      <xdr:nvSpPr>
        <xdr:cNvPr id="308" name="楕円 307"/>
        <xdr:cNvSpPr/>
      </xdr:nvSpPr>
      <xdr:spPr>
        <a:xfrm>
          <a:off x="10426700" y="59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65930</xdr:rowOff>
    </xdr:from>
    <xdr:to>
      <xdr:col>50</xdr:col>
      <xdr:colOff>165100</xdr:colOff>
      <xdr:row>37</xdr:row>
      <xdr:rowOff>167530</xdr:rowOff>
    </xdr:to>
    <xdr:sp macro="" textlink="">
      <xdr:nvSpPr>
        <xdr:cNvPr id="310" name="楕円 309"/>
        <xdr:cNvSpPr/>
      </xdr:nvSpPr>
      <xdr:spPr>
        <a:xfrm>
          <a:off x="9588500" y="64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158657</xdr:rowOff>
    </xdr:from>
    <xdr:ext cx="534377" cy="259045"/>
    <xdr:sp macro="" textlink="">
      <xdr:nvSpPr>
        <xdr:cNvPr id="311" name="テキスト ボックス 310"/>
        <xdr:cNvSpPr txBox="1"/>
      </xdr:nvSpPr>
      <xdr:spPr>
        <a:xfrm>
          <a:off x="9372111" y="65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22862</xdr:rowOff>
    </xdr:from>
    <xdr:to>
      <xdr:col>46</xdr:col>
      <xdr:colOff>38100</xdr:colOff>
      <xdr:row>37</xdr:row>
      <xdr:rowOff>124462</xdr:rowOff>
    </xdr:to>
    <xdr:sp macro="" textlink="">
      <xdr:nvSpPr>
        <xdr:cNvPr id="312" name="楕円 311"/>
        <xdr:cNvSpPr/>
      </xdr:nvSpPr>
      <xdr:spPr>
        <a:xfrm>
          <a:off x="8699500" y="63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140989</xdr:rowOff>
    </xdr:from>
    <xdr:ext cx="534377" cy="259045"/>
    <xdr:sp macro="" textlink="">
      <xdr:nvSpPr>
        <xdr:cNvPr id="313" name="テキスト ボックス 312"/>
        <xdr:cNvSpPr txBox="1"/>
      </xdr:nvSpPr>
      <xdr:spPr>
        <a:xfrm>
          <a:off x="8483111" y="61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117393</xdr:rowOff>
    </xdr:from>
    <xdr:to>
      <xdr:col>41</xdr:col>
      <xdr:colOff>101600</xdr:colOff>
      <xdr:row>37</xdr:row>
      <xdr:rowOff>47543</xdr:rowOff>
    </xdr:to>
    <xdr:sp macro="" textlink="">
      <xdr:nvSpPr>
        <xdr:cNvPr id="314" name="楕円 313"/>
        <xdr:cNvSpPr/>
      </xdr:nvSpPr>
      <xdr:spPr>
        <a:xfrm>
          <a:off x="7810500" y="62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64070</xdr:rowOff>
    </xdr:from>
    <xdr:ext cx="534377" cy="259045"/>
    <xdr:sp macro="" textlink="">
      <xdr:nvSpPr>
        <xdr:cNvPr id="315" name="テキスト ボックス 314"/>
        <xdr:cNvSpPr txBox="1"/>
      </xdr:nvSpPr>
      <xdr:spPr>
        <a:xfrm>
          <a:off x="7594111" y="60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94843</xdr:rowOff>
    </xdr:from>
    <xdr:to>
      <xdr:col>36</xdr:col>
      <xdr:colOff>165100</xdr:colOff>
      <xdr:row>37</xdr:row>
      <xdr:rowOff>24993</xdr:rowOff>
    </xdr:to>
    <xdr:sp macro="" textlink="">
      <xdr:nvSpPr>
        <xdr:cNvPr id="316" name="楕円 315"/>
        <xdr:cNvSpPr/>
      </xdr:nvSpPr>
      <xdr:spPr>
        <a:xfrm>
          <a:off x="6921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41520</xdr:rowOff>
    </xdr:from>
    <xdr:ext cx="534377" cy="259045"/>
    <xdr:sp macro="" textlink="">
      <xdr:nvSpPr>
        <xdr:cNvPr id="317" name="テキスト ボックス 316"/>
        <xdr:cNvSpPr txBox="1"/>
      </xdr:nvSpPr>
      <xdr:spPr>
        <a:xfrm>
          <a:off x="6705111" y="60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99192</xdr:rowOff>
    </xdr:from>
    <xdr:to>
      <xdr:col>55</xdr:col>
      <xdr:colOff>0</xdr:colOff>
      <xdr:row>56</xdr:row>
      <xdr:rowOff>107421</xdr:rowOff>
    </xdr:to>
    <xdr:cxnSp macro="">
      <xdr:nvCxnSpPr>
        <xdr:cNvPr id="344" name="直線コネクタ 343"/>
        <xdr:cNvCxnSpPr/>
      </xdr:nvCxnSpPr>
      <xdr:spPr>
        <a:xfrm flipV="1">
          <a:off x="9639300" y="970039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45901</xdr:rowOff>
    </xdr:from>
    <xdr:to>
      <xdr:col>50</xdr:col>
      <xdr:colOff>114300</xdr:colOff>
      <xdr:row>56</xdr:row>
      <xdr:rowOff>107421</xdr:rowOff>
    </xdr:to>
    <xdr:cxnSp macro="">
      <xdr:nvCxnSpPr>
        <xdr:cNvPr id="347" name="直線コネクタ 346"/>
        <xdr:cNvCxnSpPr/>
      </xdr:nvCxnSpPr>
      <xdr:spPr>
        <a:xfrm>
          <a:off x="8750300" y="8789851"/>
          <a:ext cx="889000" cy="9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45901</xdr:rowOff>
    </xdr:from>
    <xdr:to>
      <xdr:col>45</xdr:col>
      <xdr:colOff>177800</xdr:colOff>
      <xdr:row>55</xdr:row>
      <xdr:rowOff>161015</xdr:rowOff>
    </xdr:to>
    <xdr:cxnSp macro="">
      <xdr:nvCxnSpPr>
        <xdr:cNvPr id="350" name="直線コネクタ 349"/>
        <xdr:cNvCxnSpPr/>
      </xdr:nvCxnSpPr>
      <xdr:spPr>
        <a:xfrm flipV="1">
          <a:off x="7861300" y="8789851"/>
          <a:ext cx="889000" cy="8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161015</xdr:rowOff>
    </xdr:from>
    <xdr:to>
      <xdr:col>41</xdr:col>
      <xdr:colOff>50800</xdr:colOff>
      <xdr:row>57</xdr:row>
      <xdr:rowOff>17052</xdr:rowOff>
    </xdr:to>
    <xdr:cxnSp macro="">
      <xdr:nvCxnSpPr>
        <xdr:cNvPr id="353" name="直線コネクタ 352"/>
        <xdr:cNvCxnSpPr/>
      </xdr:nvCxnSpPr>
      <xdr:spPr>
        <a:xfrm flipV="1">
          <a:off x="6972300" y="9590765"/>
          <a:ext cx="889000" cy="19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48392</xdr:rowOff>
    </xdr:from>
    <xdr:to>
      <xdr:col>55</xdr:col>
      <xdr:colOff>50800</xdr:colOff>
      <xdr:row>56</xdr:row>
      <xdr:rowOff>149992</xdr:rowOff>
    </xdr:to>
    <xdr:sp macro="" textlink="">
      <xdr:nvSpPr>
        <xdr:cNvPr id="363" name="楕円 362"/>
        <xdr:cNvSpPr/>
      </xdr:nvSpPr>
      <xdr:spPr>
        <a:xfrm>
          <a:off x="10426700" y="96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26819</xdr:rowOff>
    </xdr:from>
    <xdr:ext cx="534377" cy="259045"/>
    <xdr:sp macro="" textlink="">
      <xdr:nvSpPr>
        <xdr:cNvPr id="364" name="普通建設事業費該当値テキスト"/>
        <xdr:cNvSpPr txBox="1"/>
      </xdr:nvSpPr>
      <xdr:spPr>
        <a:xfrm>
          <a:off x="10528300" y="96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56621</xdr:rowOff>
    </xdr:from>
    <xdr:to>
      <xdr:col>50</xdr:col>
      <xdr:colOff>165100</xdr:colOff>
      <xdr:row>56</xdr:row>
      <xdr:rowOff>158221</xdr:rowOff>
    </xdr:to>
    <xdr:sp macro="" textlink="">
      <xdr:nvSpPr>
        <xdr:cNvPr id="365" name="楕円 364"/>
        <xdr:cNvSpPr/>
      </xdr:nvSpPr>
      <xdr:spPr>
        <a:xfrm>
          <a:off x="9588500" y="96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149348</xdr:rowOff>
    </xdr:from>
    <xdr:ext cx="534377" cy="259045"/>
    <xdr:sp macro="" textlink="">
      <xdr:nvSpPr>
        <xdr:cNvPr id="366" name="テキスト ボックス 365"/>
        <xdr:cNvSpPr txBox="1"/>
      </xdr:nvSpPr>
      <xdr:spPr>
        <a:xfrm>
          <a:off x="9372111" y="9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166551</xdr:rowOff>
    </xdr:from>
    <xdr:to>
      <xdr:col>46</xdr:col>
      <xdr:colOff>38100</xdr:colOff>
      <xdr:row>51</xdr:row>
      <xdr:rowOff>96701</xdr:rowOff>
    </xdr:to>
    <xdr:sp macro="" textlink="">
      <xdr:nvSpPr>
        <xdr:cNvPr id="367" name="楕円 366"/>
        <xdr:cNvSpPr/>
      </xdr:nvSpPr>
      <xdr:spPr>
        <a:xfrm>
          <a:off x="8699500" y="87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113228</xdr:rowOff>
    </xdr:from>
    <xdr:ext cx="599010" cy="259045"/>
    <xdr:sp macro="" textlink="">
      <xdr:nvSpPr>
        <xdr:cNvPr id="368" name="テキスト ボックス 367"/>
        <xdr:cNvSpPr txBox="1"/>
      </xdr:nvSpPr>
      <xdr:spPr>
        <a:xfrm>
          <a:off x="8450795" y="85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110215</xdr:rowOff>
    </xdr:from>
    <xdr:to>
      <xdr:col>41</xdr:col>
      <xdr:colOff>101600</xdr:colOff>
      <xdr:row>56</xdr:row>
      <xdr:rowOff>40365</xdr:rowOff>
    </xdr:to>
    <xdr:sp macro="" textlink="">
      <xdr:nvSpPr>
        <xdr:cNvPr id="369" name="楕円 368"/>
        <xdr:cNvSpPr/>
      </xdr:nvSpPr>
      <xdr:spPr>
        <a:xfrm>
          <a:off x="7810500" y="95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56892</xdr:rowOff>
    </xdr:from>
    <xdr:ext cx="534377" cy="259045"/>
    <xdr:sp macro="" textlink="">
      <xdr:nvSpPr>
        <xdr:cNvPr id="370" name="テキスト ボックス 369"/>
        <xdr:cNvSpPr txBox="1"/>
      </xdr:nvSpPr>
      <xdr:spPr>
        <a:xfrm>
          <a:off x="7594111" y="93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137702</xdr:rowOff>
    </xdr:from>
    <xdr:to>
      <xdr:col>36</xdr:col>
      <xdr:colOff>165100</xdr:colOff>
      <xdr:row>57</xdr:row>
      <xdr:rowOff>67852</xdr:rowOff>
    </xdr:to>
    <xdr:sp macro="" textlink="">
      <xdr:nvSpPr>
        <xdr:cNvPr id="371" name="楕円 370"/>
        <xdr:cNvSpPr/>
      </xdr:nvSpPr>
      <xdr:spPr>
        <a:xfrm>
          <a:off x="6921500" y="97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58979</xdr:rowOff>
    </xdr:from>
    <xdr:ext cx="534377" cy="259045"/>
    <xdr:sp macro="" textlink="">
      <xdr:nvSpPr>
        <xdr:cNvPr id="372" name="テキスト ボックス 371"/>
        <xdr:cNvSpPr txBox="1"/>
      </xdr:nvSpPr>
      <xdr:spPr>
        <a:xfrm>
          <a:off x="6705111" y="98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112159</xdr:rowOff>
    </xdr:from>
    <xdr:to>
      <xdr:col>54</xdr:col>
      <xdr:colOff>189865</xdr:colOff>
      <xdr:row>79</xdr:row>
      <xdr:rowOff>98879</xdr:rowOff>
    </xdr:to>
    <xdr:cxnSp macro="">
      <xdr:nvCxnSpPr>
        <xdr:cNvPr id="398" name="直線コネクタ 397"/>
        <xdr:cNvCxnSpPr/>
      </xdr:nvCxnSpPr>
      <xdr:spPr>
        <a:xfrm flipV="1">
          <a:off x="10475595" y="12628009"/>
          <a:ext cx="1270" cy="101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58836</xdr:rowOff>
    </xdr:from>
    <xdr:ext cx="534377" cy="259045"/>
    <xdr:sp macro="" textlink="">
      <xdr:nvSpPr>
        <xdr:cNvPr id="401" name="普通建設事業費 （ うち新規整備　）最大値テキスト"/>
        <xdr:cNvSpPr txBox="1"/>
      </xdr:nvSpPr>
      <xdr:spPr>
        <a:xfrm>
          <a:off x="10528300" y="124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112159</xdr:rowOff>
    </xdr:from>
    <xdr:to>
      <xdr:col>55</xdr:col>
      <xdr:colOff>88900</xdr:colOff>
      <xdr:row>73</xdr:row>
      <xdr:rowOff>112159</xdr:rowOff>
    </xdr:to>
    <xdr:cxnSp macro="">
      <xdr:nvCxnSpPr>
        <xdr:cNvPr id="402" name="直線コネクタ 401"/>
        <xdr:cNvCxnSpPr/>
      </xdr:nvCxnSpPr>
      <xdr:spPr>
        <a:xfrm>
          <a:off x="10388600" y="1262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156311</xdr:rowOff>
    </xdr:from>
    <xdr:to>
      <xdr:col>55</xdr:col>
      <xdr:colOff>0</xdr:colOff>
      <xdr:row>78</xdr:row>
      <xdr:rowOff>158533</xdr:rowOff>
    </xdr:to>
    <xdr:cxnSp macro="">
      <xdr:nvCxnSpPr>
        <xdr:cNvPr id="403" name="直線コネクタ 402"/>
        <xdr:cNvCxnSpPr/>
      </xdr:nvCxnSpPr>
      <xdr:spPr>
        <a:xfrm flipV="1">
          <a:off x="9639300" y="13529411"/>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95307</xdr:rowOff>
    </xdr:from>
    <xdr:ext cx="534377" cy="259045"/>
    <xdr:sp macro="" textlink="">
      <xdr:nvSpPr>
        <xdr:cNvPr id="404" name="普通建設事業費 （ うち新規整備　）平均値テキスト"/>
        <xdr:cNvSpPr txBox="1"/>
      </xdr:nvSpPr>
      <xdr:spPr>
        <a:xfrm>
          <a:off x="10528300" y="13296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72430</xdr:rowOff>
    </xdr:from>
    <xdr:to>
      <xdr:col>55</xdr:col>
      <xdr:colOff>50800</xdr:colOff>
      <xdr:row>79</xdr:row>
      <xdr:rowOff>2580</xdr:rowOff>
    </xdr:to>
    <xdr:sp macro="" textlink="">
      <xdr:nvSpPr>
        <xdr:cNvPr id="405" name="フローチャート: 判断 404"/>
        <xdr:cNvSpPr/>
      </xdr:nvSpPr>
      <xdr:spPr>
        <a:xfrm>
          <a:off x="104267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45920</xdr:rowOff>
    </xdr:from>
    <xdr:to>
      <xdr:col>50</xdr:col>
      <xdr:colOff>114300</xdr:colOff>
      <xdr:row>78</xdr:row>
      <xdr:rowOff>158533</xdr:rowOff>
    </xdr:to>
    <xdr:cxnSp macro="">
      <xdr:nvCxnSpPr>
        <xdr:cNvPr id="406" name="直線コネクタ 405"/>
        <xdr:cNvCxnSpPr/>
      </xdr:nvCxnSpPr>
      <xdr:spPr>
        <a:xfrm>
          <a:off x="8750300" y="12218870"/>
          <a:ext cx="889000" cy="1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78156</xdr:rowOff>
    </xdr:from>
    <xdr:to>
      <xdr:col>50</xdr:col>
      <xdr:colOff>165100</xdr:colOff>
      <xdr:row>79</xdr:row>
      <xdr:rowOff>8306</xdr:rowOff>
    </xdr:to>
    <xdr:sp macro="" textlink="">
      <xdr:nvSpPr>
        <xdr:cNvPr id="407" name="フローチャート: 判断 406"/>
        <xdr:cNvSpPr/>
      </xdr:nvSpPr>
      <xdr:spPr>
        <a:xfrm>
          <a:off x="9588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24833</xdr:rowOff>
    </xdr:from>
    <xdr:ext cx="534377" cy="259045"/>
    <xdr:sp macro="" textlink="">
      <xdr:nvSpPr>
        <xdr:cNvPr id="408" name="テキスト ボックス 407"/>
        <xdr:cNvSpPr txBox="1"/>
      </xdr:nvSpPr>
      <xdr:spPr>
        <a:xfrm>
          <a:off x="9372111" y="132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45920</xdr:rowOff>
    </xdr:from>
    <xdr:to>
      <xdr:col>45</xdr:col>
      <xdr:colOff>177800</xdr:colOff>
      <xdr:row>76</xdr:row>
      <xdr:rowOff>143281</xdr:rowOff>
    </xdr:to>
    <xdr:cxnSp macro="">
      <xdr:nvCxnSpPr>
        <xdr:cNvPr id="409" name="直線コネクタ 408"/>
        <xdr:cNvCxnSpPr/>
      </xdr:nvCxnSpPr>
      <xdr:spPr>
        <a:xfrm flipV="1">
          <a:off x="7861300" y="12218870"/>
          <a:ext cx="8890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50746</xdr:rowOff>
    </xdr:from>
    <xdr:to>
      <xdr:col>46</xdr:col>
      <xdr:colOff>38100</xdr:colOff>
      <xdr:row>78</xdr:row>
      <xdr:rowOff>152346</xdr:rowOff>
    </xdr:to>
    <xdr:sp macro="" textlink="">
      <xdr:nvSpPr>
        <xdr:cNvPr id="410" name="フローチャート: 判断 409"/>
        <xdr:cNvSpPr/>
      </xdr:nvSpPr>
      <xdr:spPr>
        <a:xfrm>
          <a:off x="8699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143473</xdr:rowOff>
    </xdr:from>
    <xdr:ext cx="534377" cy="259045"/>
    <xdr:sp macro="" textlink="">
      <xdr:nvSpPr>
        <xdr:cNvPr id="411" name="テキスト ボックス 410"/>
        <xdr:cNvSpPr txBox="1"/>
      </xdr:nvSpPr>
      <xdr:spPr>
        <a:xfrm>
          <a:off x="8483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143281</xdr:rowOff>
    </xdr:from>
    <xdr:to>
      <xdr:col>41</xdr:col>
      <xdr:colOff>50800</xdr:colOff>
      <xdr:row>79</xdr:row>
      <xdr:rowOff>18008</xdr:rowOff>
    </xdr:to>
    <xdr:cxnSp macro="">
      <xdr:nvCxnSpPr>
        <xdr:cNvPr id="412" name="直線コネクタ 411"/>
        <xdr:cNvCxnSpPr/>
      </xdr:nvCxnSpPr>
      <xdr:spPr>
        <a:xfrm flipV="1">
          <a:off x="6972300" y="13173481"/>
          <a:ext cx="889000" cy="3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50887</xdr:rowOff>
    </xdr:from>
    <xdr:to>
      <xdr:col>41</xdr:col>
      <xdr:colOff>101600</xdr:colOff>
      <xdr:row>78</xdr:row>
      <xdr:rowOff>152487</xdr:rowOff>
    </xdr:to>
    <xdr:sp macro="" textlink="">
      <xdr:nvSpPr>
        <xdr:cNvPr id="413" name="フローチャート: 判断 412"/>
        <xdr:cNvSpPr/>
      </xdr:nvSpPr>
      <xdr:spPr>
        <a:xfrm>
          <a:off x="7810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143614</xdr:rowOff>
    </xdr:from>
    <xdr:ext cx="534377" cy="259045"/>
    <xdr:sp macro="" textlink="">
      <xdr:nvSpPr>
        <xdr:cNvPr id="414" name="テキスト ボックス 413"/>
        <xdr:cNvSpPr txBox="1"/>
      </xdr:nvSpPr>
      <xdr:spPr>
        <a:xfrm>
          <a:off x="7594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54600</xdr:rowOff>
    </xdr:from>
    <xdr:to>
      <xdr:col>36</xdr:col>
      <xdr:colOff>165100</xdr:colOff>
      <xdr:row>78</xdr:row>
      <xdr:rowOff>156200</xdr:rowOff>
    </xdr:to>
    <xdr:sp macro="" textlink="">
      <xdr:nvSpPr>
        <xdr:cNvPr id="415" name="フローチャート: 判断 414"/>
        <xdr:cNvSpPr/>
      </xdr:nvSpPr>
      <xdr:spPr>
        <a:xfrm>
          <a:off x="6921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1277</xdr:rowOff>
    </xdr:from>
    <xdr:ext cx="534377" cy="259045"/>
    <xdr:sp macro="" textlink="">
      <xdr:nvSpPr>
        <xdr:cNvPr id="416" name="テキスト ボックス 415"/>
        <xdr:cNvSpPr txBox="1"/>
      </xdr:nvSpPr>
      <xdr:spPr>
        <a:xfrm>
          <a:off x="6705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105511</xdr:rowOff>
    </xdr:from>
    <xdr:to>
      <xdr:col>55</xdr:col>
      <xdr:colOff>50800</xdr:colOff>
      <xdr:row>79</xdr:row>
      <xdr:rowOff>35661</xdr:rowOff>
    </xdr:to>
    <xdr:sp macro="" textlink="">
      <xdr:nvSpPr>
        <xdr:cNvPr id="422" name="楕円 421"/>
        <xdr:cNvSpPr/>
      </xdr:nvSpPr>
      <xdr:spPr>
        <a:xfrm>
          <a:off x="104267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50856</xdr:rowOff>
    </xdr:from>
    <xdr:ext cx="534377" cy="259045"/>
    <xdr:sp macro="" textlink="">
      <xdr:nvSpPr>
        <xdr:cNvPr id="423" name="普通建設事業費 （ うち新規整備　）該当値テキスト"/>
        <xdr:cNvSpPr txBox="1"/>
      </xdr:nvSpPr>
      <xdr:spPr>
        <a:xfrm>
          <a:off x="10528300" y="134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107733</xdr:rowOff>
    </xdr:from>
    <xdr:to>
      <xdr:col>50</xdr:col>
      <xdr:colOff>165100</xdr:colOff>
      <xdr:row>79</xdr:row>
      <xdr:rowOff>37883</xdr:rowOff>
    </xdr:to>
    <xdr:sp macro="" textlink="">
      <xdr:nvSpPr>
        <xdr:cNvPr id="424" name="楕円 423"/>
        <xdr:cNvSpPr/>
      </xdr:nvSpPr>
      <xdr:spPr>
        <a:xfrm>
          <a:off x="9588500" y="134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29010</xdr:rowOff>
    </xdr:from>
    <xdr:ext cx="534377" cy="259045"/>
    <xdr:sp macro="" textlink="">
      <xdr:nvSpPr>
        <xdr:cNvPr id="425" name="テキスト ボックス 424"/>
        <xdr:cNvSpPr txBox="1"/>
      </xdr:nvSpPr>
      <xdr:spPr>
        <a:xfrm>
          <a:off x="9372111" y="135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166570</xdr:rowOff>
    </xdr:from>
    <xdr:to>
      <xdr:col>46</xdr:col>
      <xdr:colOff>38100</xdr:colOff>
      <xdr:row>71</xdr:row>
      <xdr:rowOff>96720</xdr:rowOff>
    </xdr:to>
    <xdr:sp macro="" textlink="">
      <xdr:nvSpPr>
        <xdr:cNvPr id="426" name="楕円 425"/>
        <xdr:cNvSpPr/>
      </xdr:nvSpPr>
      <xdr:spPr>
        <a:xfrm>
          <a:off x="86995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113247</xdr:rowOff>
    </xdr:from>
    <xdr:ext cx="599010" cy="259045"/>
    <xdr:sp macro="" textlink="">
      <xdr:nvSpPr>
        <xdr:cNvPr id="427" name="テキスト ボックス 426"/>
        <xdr:cNvSpPr txBox="1"/>
      </xdr:nvSpPr>
      <xdr:spPr>
        <a:xfrm>
          <a:off x="8450795" y="119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92481</xdr:rowOff>
    </xdr:from>
    <xdr:to>
      <xdr:col>41</xdr:col>
      <xdr:colOff>101600</xdr:colOff>
      <xdr:row>77</xdr:row>
      <xdr:rowOff>22631</xdr:rowOff>
    </xdr:to>
    <xdr:sp macro="" textlink="">
      <xdr:nvSpPr>
        <xdr:cNvPr id="428" name="楕円 427"/>
        <xdr:cNvSpPr/>
      </xdr:nvSpPr>
      <xdr:spPr>
        <a:xfrm>
          <a:off x="7810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39158</xdr:rowOff>
    </xdr:from>
    <xdr:ext cx="534377" cy="259045"/>
    <xdr:sp macro="" textlink="">
      <xdr:nvSpPr>
        <xdr:cNvPr id="429" name="テキスト ボックス 428"/>
        <xdr:cNvSpPr txBox="1"/>
      </xdr:nvSpPr>
      <xdr:spPr>
        <a:xfrm>
          <a:off x="7594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138658</xdr:rowOff>
    </xdr:from>
    <xdr:to>
      <xdr:col>36</xdr:col>
      <xdr:colOff>165100</xdr:colOff>
      <xdr:row>79</xdr:row>
      <xdr:rowOff>68808</xdr:rowOff>
    </xdr:to>
    <xdr:sp macro="" textlink="">
      <xdr:nvSpPr>
        <xdr:cNvPr id="430" name="楕円 429"/>
        <xdr:cNvSpPr/>
      </xdr:nvSpPr>
      <xdr:spPr>
        <a:xfrm>
          <a:off x="6921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59935</xdr:rowOff>
    </xdr:from>
    <xdr:ext cx="469744" cy="259045"/>
    <xdr:sp macro="" textlink="">
      <xdr:nvSpPr>
        <xdr:cNvPr id="431" name="テキスト ボックス 430"/>
        <xdr:cNvSpPr txBox="1"/>
      </xdr:nvSpPr>
      <xdr:spPr>
        <a:xfrm>
          <a:off x="6737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168135</xdr:rowOff>
    </xdr:from>
    <xdr:to>
      <xdr:col>55</xdr:col>
      <xdr:colOff>0</xdr:colOff>
      <xdr:row>97</xdr:row>
      <xdr:rowOff>17399</xdr:rowOff>
    </xdr:to>
    <xdr:cxnSp macro="">
      <xdr:nvCxnSpPr>
        <xdr:cNvPr id="460" name="直線コネクタ 459"/>
        <xdr:cNvCxnSpPr/>
      </xdr:nvCxnSpPr>
      <xdr:spPr>
        <a:xfrm>
          <a:off x="9639300" y="16627335"/>
          <a:ext cx="8382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168135</xdr:rowOff>
    </xdr:from>
    <xdr:to>
      <xdr:col>50</xdr:col>
      <xdr:colOff>114300</xdr:colOff>
      <xdr:row>98</xdr:row>
      <xdr:rowOff>80735</xdr:rowOff>
    </xdr:to>
    <xdr:cxnSp macro="">
      <xdr:nvCxnSpPr>
        <xdr:cNvPr id="463" name="直線コネクタ 462"/>
        <xdr:cNvCxnSpPr/>
      </xdr:nvCxnSpPr>
      <xdr:spPr>
        <a:xfrm flipV="1">
          <a:off x="8750300" y="16627335"/>
          <a:ext cx="889000" cy="2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79400</xdr:rowOff>
    </xdr:from>
    <xdr:to>
      <xdr:col>45</xdr:col>
      <xdr:colOff>177800</xdr:colOff>
      <xdr:row>98</xdr:row>
      <xdr:rowOff>80735</xdr:rowOff>
    </xdr:to>
    <xdr:cxnSp macro="">
      <xdr:nvCxnSpPr>
        <xdr:cNvPr id="466" name="直線コネクタ 465"/>
        <xdr:cNvCxnSpPr/>
      </xdr:nvCxnSpPr>
      <xdr:spPr>
        <a:xfrm>
          <a:off x="7861300" y="16881500"/>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97943</xdr:rowOff>
    </xdr:from>
    <xdr:to>
      <xdr:col>41</xdr:col>
      <xdr:colOff>50800</xdr:colOff>
      <xdr:row>98</xdr:row>
      <xdr:rowOff>79400</xdr:rowOff>
    </xdr:to>
    <xdr:cxnSp macro="">
      <xdr:nvCxnSpPr>
        <xdr:cNvPr id="469" name="直線コネクタ 468"/>
        <xdr:cNvCxnSpPr/>
      </xdr:nvCxnSpPr>
      <xdr:spPr>
        <a:xfrm>
          <a:off x="6972300" y="16728593"/>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138049</xdr:rowOff>
    </xdr:from>
    <xdr:to>
      <xdr:col>55</xdr:col>
      <xdr:colOff>50800</xdr:colOff>
      <xdr:row>97</xdr:row>
      <xdr:rowOff>68199</xdr:rowOff>
    </xdr:to>
    <xdr:sp macro="" textlink="">
      <xdr:nvSpPr>
        <xdr:cNvPr id="479" name="楕円 478"/>
        <xdr:cNvSpPr/>
      </xdr:nvSpPr>
      <xdr:spPr>
        <a:xfrm>
          <a:off x="104267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116476</xdr:rowOff>
    </xdr:from>
    <xdr:ext cx="534377" cy="259045"/>
    <xdr:sp macro="" textlink="">
      <xdr:nvSpPr>
        <xdr:cNvPr id="480" name="普通建設事業費 （ うち更新整備　）該当値テキスト"/>
        <xdr:cNvSpPr txBox="1"/>
      </xdr:nvSpPr>
      <xdr:spPr>
        <a:xfrm>
          <a:off x="10528300"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117335</xdr:rowOff>
    </xdr:from>
    <xdr:to>
      <xdr:col>50</xdr:col>
      <xdr:colOff>165100</xdr:colOff>
      <xdr:row>97</xdr:row>
      <xdr:rowOff>47485</xdr:rowOff>
    </xdr:to>
    <xdr:sp macro="" textlink="">
      <xdr:nvSpPr>
        <xdr:cNvPr id="481" name="楕円 480"/>
        <xdr:cNvSpPr/>
      </xdr:nvSpPr>
      <xdr:spPr>
        <a:xfrm>
          <a:off x="9588500" y="165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64012</xdr:rowOff>
    </xdr:from>
    <xdr:ext cx="534377" cy="259045"/>
    <xdr:sp macro="" textlink="">
      <xdr:nvSpPr>
        <xdr:cNvPr id="482" name="テキスト ボックス 481"/>
        <xdr:cNvSpPr txBox="1"/>
      </xdr:nvSpPr>
      <xdr:spPr>
        <a:xfrm>
          <a:off x="9372111" y="163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29935</xdr:rowOff>
    </xdr:from>
    <xdr:to>
      <xdr:col>46</xdr:col>
      <xdr:colOff>38100</xdr:colOff>
      <xdr:row>98</xdr:row>
      <xdr:rowOff>131535</xdr:rowOff>
    </xdr:to>
    <xdr:sp macro="" textlink="">
      <xdr:nvSpPr>
        <xdr:cNvPr id="483" name="楕円 482"/>
        <xdr:cNvSpPr/>
      </xdr:nvSpPr>
      <xdr:spPr>
        <a:xfrm>
          <a:off x="8699500" y="168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122662</xdr:rowOff>
    </xdr:from>
    <xdr:ext cx="534377" cy="259045"/>
    <xdr:sp macro="" textlink="">
      <xdr:nvSpPr>
        <xdr:cNvPr id="484" name="テキスト ボックス 483"/>
        <xdr:cNvSpPr txBox="1"/>
      </xdr:nvSpPr>
      <xdr:spPr>
        <a:xfrm>
          <a:off x="8483111" y="169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28600</xdr:rowOff>
    </xdr:from>
    <xdr:to>
      <xdr:col>41</xdr:col>
      <xdr:colOff>101600</xdr:colOff>
      <xdr:row>98</xdr:row>
      <xdr:rowOff>130200</xdr:rowOff>
    </xdr:to>
    <xdr:sp macro="" textlink="">
      <xdr:nvSpPr>
        <xdr:cNvPr id="485" name="楕円 484"/>
        <xdr:cNvSpPr/>
      </xdr:nvSpPr>
      <xdr:spPr>
        <a:xfrm>
          <a:off x="7810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121327</xdr:rowOff>
    </xdr:from>
    <xdr:ext cx="534377" cy="259045"/>
    <xdr:sp macro="" textlink="">
      <xdr:nvSpPr>
        <xdr:cNvPr id="486" name="テキスト ボックス 485"/>
        <xdr:cNvSpPr txBox="1"/>
      </xdr:nvSpPr>
      <xdr:spPr>
        <a:xfrm>
          <a:off x="7594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47143</xdr:rowOff>
    </xdr:from>
    <xdr:to>
      <xdr:col>36</xdr:col>
      <xdr:colOff>165100</xdr:colOff>
      <xdr:row>97</xdr:row>
      <xdr:rowOff>148743</xdr:rowOff>
    </xdr:to>
    <xdr:sp macro="" textlink="">
      <xdr:nvSpPr>
        <xdr:cNvPr id="487" name="楕円 486"/>
        <xdr:cNvSpPr/>
      </xdr:nvSpPr>
      <xdr:spPr>
        <a:xfrm>
          <a:off x="6921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139870</xdr:rowOff>
    </xdr:from>
    <xdr:ext cx="534377" cy="259045"/>
    <xdr:sp macro="" textlink="">
      <xdr:nvSpPr>
        <xdr:cNvPr id="488" name="テキスト ボックス 487"/>
        <xdr:cNvSpPr txBox="1"/>
      </xdr:nvSpPr>
      <xdr:spPr>
        <a:xfrm>
          <a:off x="6705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40095</xdr:rowOff>
    </xdr:from>
    <xdr:to>
      <xdr:col>85</xdr:col>
      <xdr:colOff>127000</xdr:colOff>
      <xdr:row>39</xdr:row>
      <xdr:rowOff>44450</xdr:rowOff>
    </xdr:to>
    <xdr:cxnSp macro="">
      <xdr:nvCxnSpPr>
        <xdr:cNvPr id="517" name="直線コネクタ 516"/>
        <xdr:cNvCxnSpPr/>
      </xdr:nvCxnSpPr>
      <xdr:spPr>
        <a:xfrm flipV="1">
          <a:off x="15481300" y="67266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34784</xdr:rowOff>
    </xdr:from>
    <xdr:to>
      <xdr:col>81</xdr:col>
      <xdr:colOff>50800</xdr:colOff>
      <xdr:row>39</xdr:row>
      <xdr:rowOff>44450</xdr:rowOff>
    </xdr:to>
    <xdr:cxnSp macro="">
      <xdr:nvCxnSpPr>
        <xdr:cNvPr id="520" name="直線コネクタ 519"/>
        <xdr:cNvCxnSpPr/>
      </xdr:nvCxnSpPr>
      <xdr:spPr>
        <a:xfrm>
          <a:off x="14592300" y="67213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34784</xdr:rowOff>
    </xdr:from>
    <xdr:to>
      <xdr:col>76</xdr:col>
      <xdr:colOff>114300</xdr:colOff>
      <xdr:row>39</xdr:row>
      <xdr:rowOff>41570</xdr:rowOff>
    </xdr:to>
    <xdr:cxnSp macro="">
      <xdr:nvCxnSpPr>
        <xdr:cNvPr id="523" name="直線コネクタ 522"/>
        <xdr:cNvCxnSpPr/>
      </xdr:nvCxnSpPr>
      <xdr:spPr>
        <a:xfrm flipV="1">
          <a:off x="13703300" y="6721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41570</xdr:rowOff>
    </xdr:from>
    <xdr:to>
      <xdr:col>71</xdr:col>
      <xdr:colOff>177800</xdr:colOff>
      <xdr:row>39</xdr:row>
      <xdr:rowOff>44450</xdr:rowOff>
    </xdr:to>
    <xdr:cxnSp macro="">
      <xdr:nvCxnSpPr>
        <xdr:cNvPr id="526" name="直線コネクタ 525"/>
        <xdr:cNvCxnSpPr/>
      </xdr:nvCxnSpPr>
      <xdr:spPr>
        <a:xfrm flipV="1">
          <a:off x="12814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160745</xdr:rowOff>
    </xdr:from>
    <xdr:to>
      <xdr:col>85</xdr:col>
      <xdr:colOff>177800</xdr:colOff>
      <xdr:row>39</xdr:row>
      <xdr:rowOff>90895</xdr:rowOff>
    </xdr:to>
    <xdr:sp macro="" textlink="">
      <xdr:nvSpPr>
        <xdr:cNvPr id="536" name="楕円 535"/>
        <xdr:cNvSpPr/>
      </xdr:nvSpPr>
      <xdr:spPr>
        <a:xfrm>
          <a:off x="16268700" y="66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469744" cy="259045"/>
    <xdr:sp macro="" textlink="">
      <xdr:nvSpPr>
        <xdr:cNvPr id="537" name="災害復旧事業費該当値テキスト"/>
        <xdr:cNvSpPr txBox="1"/>
      </xdr:nvSpPr>
      <xdr:spPr>
        <a:xfrm>
          <a:off x="16370300" y="665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155434</xdr:rowOff>
    </xdr:from>
    <xdr:to>
      <xdr:col>76</xdr:col>
      <xdr:colOff>165100</xdr:colOff>
      <xdr:row>39</xdr:row>
      <xdr:rowOff>85584</xdr:rowOff>
    </xdr:to>
    <xdr:sp macro="" textlink="">
      <xdr:nvSpPr>
        <xdr:cNvPr id="540" name="楕円 539"/>
        <xdr:cNvSpPr/>
      </xdr:nvSpPr>
      <xdr:spPr>
        <a:xfrm>
          <a:off x="145415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102111</xdr:rowOff>
    </xdr:from>
    <xdr:ext cx="469744" cy="259045"/>
    <xdr:sp macro="" textlink="">
      <xdr:nvSpPr>
        <xdr:cNvPr id="541" name="テキスト ボックス 540"/>
        <xdr:cNvSpPr txBox="1"/>
      </xdr:nvSpPr>
      <xdr:spPr>
        <a:xfrm>
          <a:off x="14357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162220</xdr:rowOff>
    </xdr:from>
    <xdr:to>
      <xdr:col>72</xdr:col>
      <xdr:colOff>38100</xdr:colOff>
      <xdr:row>39</xdr:row>
      <xdr:rowOff>92370</xdr:rowOff>
    </xdr:to>
    <xdr:sp macro="" textlink="">
      <xdr:nvSpPr>
        <xdr:cNvPr id="542" name="楕円 541"/>
        <xdr:cNvSpPr/>
      </xdr:nvSpPr>
      <xdr:spPr>
        <a:xfrm>
          <a:off x="13652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108897</xdr:rowOff>
    </xdr:from>
    <xdr:ext cx="378565" cy="259045"/>
    <xdr:sp macro="" textlink="">
      <xdr:nvSpPr>
        <xdr:cNvPr id="543" name="テキスト ボックス 542"/>
        <xdr:cNvSpPr txBox="1"/>
      </xdr:nvSpPr>
      <xdr:spPr>
        <a:xfrm>
          <a:off x="13514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42987</xdr:rowOff>
    </xdr:from>
    <xdr:to>
      <xdr:col>85</xdr:col>
      <xdr:colOff>127000</xdr:colOff>
      <xdr:row>77</xdr:row>
      <xdr:rowOff>59444</xdr:rowOff>
    </xdr:to>
    <xdr:cxnSp macro="">
      <xdr:nvCxnSpPr>
        <xdr:cNvPr id="625" name="直線コネクタ 624"/>
        <xdr:cNvCxnSpPr/>
      </xdr:nvCxnSpPr>
      <xdr:spPr>
        <a:xfrm flipV="1">
          <a:off x="15481300" y="13244637"/>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59444</xdr:rowOff>
    </xdr:from>
    <xdr:to>
      <xdr:col>81</xdr:col>
      <xdr:colOff>50800</xdr:colOff>
      <xdr:row>77</xdr:row>
      <xdr:rowOff>77749</xdr:rowOff>
    </xdr:to>
    <xdr:cxnSp macro="">
      <xdr:nvCxnSpPr>
        <xdr:cNvPr id="628" name="直線コネクタ 627"/>
        <xdr:cNvCxnSpPr/>
      </xdr:nvCxnSpPr>
      <xdr:spPr>
        <a:xfrm flipV="1">
          <a:off x="14592300" y="13261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77749</xdr:rowOff>
    </xdr:from>
    <xdr:to>
      <xdr:col>76</xdr:col>
      <xdr:colOff>114300</xdr:colOff>
      <xdr:row>77</xdr:row>
      <xdr:rowOff>79251</xdr:rowOff>
    </xdr:to>
    <xdr:cxnSp macro="">
      <xdr:nvCxnSpPr>
        <xdr:cNvPr id="631" name="直線コネクタ 630"/>
        <xdr:cNvCxnSpPr/>
      </xdr:nvCxnSpPr>
      <xdr:spPr>
        <a:xfrm flipV="1">
          <a:off x="13703300" y="13279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58531</xdr:rowOff>
    </xdr:from>
    <xdr:to>
      <xdr:col>71</xdr:col>
      <xdr:colOff>177800</xdr:colOff>
      <xdr:row>77</xdr:row>
      <xdr:rowOff>79251</xdr:rowOff>
    </xdr:to>
    <xdr:cxnSp macro="">
      <xdr:nvCxnSpPr>
        <xdr:cNvPr id="634" name="直線コネクタ 633"/>
        <xdr:cNvCxnSpPr/>
      </xdr:nvCxnSpPr>
      <xdr:spPr>
        <a:xfrm>
          <a:off x="12814300" y="1326018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163637</xdr:rowOff>
    </xdr:from>
    <xdr:to>
      <xdr:col>85</xdr:col>
      <xdr:colOff>177800</xdr:colOff>
      <xdr:row>77</xdr:row>
      <xdr:rowOff>93787</xdr:rowOff>
    </xdr:to>
    <xdr:sp macro="" textlink="">
      <xdr:nvSpPr>
        <xdr:cNvPr id="644" name="楕円 643"/>
        <xdr:cNvSpPr/>
      </xdr:nvSpPr>
      <xdr:spPr>
        <a:xfrm>
          <a:off x="162687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142064</xdr:rowOff>
    </xdr:from>
    <xdr:ext cx="534377" cy="259045"/>
    <xdr:sp macro="" textlink="">
      <xdr:nvSpPr>
        <xdr:cNvPr id="645" name="公債費該当値テキスト"/>
        <xdr:cNvSpPr txBox="1"/>
      </xdr:nvSpPr>
      <xdr:spPr>
        <a:xfrm>
          <a:off x="16370300" y="131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8644</xdr:rowOff>
    </xdr:from>
    <xdr:to>
      <xdr:col>81</xdr:col>
      <xdr:colOff>101600</xdr:colOff>
      <xdr:row>77</xdr:row>
      <xdr:rowOff>110244</xdr:rowOff>
    </xdr:to>
    <xdr:sp macro="" textlink="">
      <xdr:nvSpPr>
        <xdr:cNvPr id="646" name="楕円 645"/>
        <xdr:cNvSpPr/>
      </xdr:nvSpPr>
      <xdr:spPr>
        <a:xfrm>
          <a:off x="15430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101371</xdr:rowOff>
    </xdr:from>
    <xdr:ext cx="534377" cy="259045"/>
    <xdr:sp macro="" textlink="">
      <xdr:nvSpPr>
        <xdr:cNvPr id="647" name="テキスト ボックス 646"/>
        <xdr:cNvSpPr txBox="1"/>
      </xdr:nvSpPr>
      <xdr:spPr>
        <a:xfrm>
          <a:off x="15214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26949</xdr:rowOff>
    </xdr:from>
    <xdr:to>
      <xdr:col>76</xdr:col>
      <xdr:colOff>165100</xdr:colOff>
      <xdr:row>77</xdr:row>
      <xdr:rowOff>128549</xdr:rowOff>
    </xdr:to>
    <xdr:sp macro="" textlink="">
      <xdr:nvSpPr>
        <xdr:cNvPr id="648" name="楕円 647"/>
        <xdr:cNvSpPr/>
      </xdr:nvSpPr>
      <xdr:spPr>
        <a:xfrm>
          <a:off x="14541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119676</xdr:rowOff>
    </xdr:from>
    <xdr:ext cx="534377" cy="259045"/>
    <xdr:sp macro="" textlink="">
      <xdr:nvSpPr>
        <xdr:cNvPr id="649" name="テキスト ボックス 648"/>
        <xdr:cNvSpPr txBox="1"/>
      </xdr:nvSpPr>
      <xdr:spPr>
        <a:xfrm>
          <a:off x="14325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28451</xdr:rowOff>
    </xdr:from>
    <xdr:to>
      <xdr:col>72</xdr:col>
      <xdr:colOff>38100</xdr:colOff>
      <xdr:row>77</xdr:row>
      <xdr:rowOff>130051</xdr:rowOff>
    </xdr:to>
    <xdr:sp macro="" textlink="">
      <xdr:nvSpPr>
        <xdr:cNvPr id="650" name="楕円 649"/>
        <xdr:cNvSpPr/>
      </xdr:nvSpPr>
      <xdr:spPr>
        <a:xfrm>
          <a:off x="13652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121178</xdr:rowOff>
    </xdr:from>
    <xdr:ext cx="534377" cy="259045"/>
    <xdr:sp macro="" textlink="">
      <xdr:nvSpPr>
        <xdr:cNvPr id="651" name="テキスト ボックス 650"/>
        <xdr:cNvSpPr txBox="1"/>
      </xdr:nvSpPr>
      <xdr:spPr>
        <a:xfrm>
          <a:off x="13436111"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7731</xdr:rowOff>
    </xdr:from>
    <xdr:to>
      <xdr:col>67</xdr:col>
      <xdr:colOff>101600</xdr:colOff>
      <xdr:row>77</xdr:row>
      <xdr:rowOff>109331</xdr:rowOff>
    </xdr:to>
    <xdr:sp macro="" textlink="">
      <xdr:nvSpPr>
        <xdr:cNvPr id="652" name="楕円 651"/>
        <xdr:cNvSpPr/>
      </xdr:nvSpPr>
      <xdr:spPr>
        <a:xfrm>
          <a:off x="127635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100458</xdr:rowOff>
    </xdr:from>
    <xdr:ext cx="534377" cy="259045"/>
    <xdr:sp macro="" textlink="">
      <xdr:nvSpPr>
        <xdr:cNvPr id="653" name="テキスト ボックス 652"/>
        <xdr:cNvSpPr txBox="1"/>
      </xdr:nvSpPr>
      <xdr:spPr>
        <a:xfrm>
          <a:off x="12547111" y="133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48178</xdr:rowOff>
    </xdr:from>
    <xdr:to>
      <xdr:col>85</xdr:col>
      <xdr:colOff>127000</xdr:colOff>
      <xdr:row>98</xdr:row>
      <xdr:rowOff>60595</xdr:rowOff>
    </xdr:to>
    <xdr:cxnSp macro="">
      <xdr:nvCxnSpPr>
        <xdr:cNvPr id="680" name="直線コネクタ 679"/>
        <xdr:cNvCxnSpPr/>
      </xdr:nvCxnSpPr>
      <xdr:spPr>
        <a:xfrm flipV="1">
          <a:off x="15481300" y="16850278"/>
          <a:ext cx="838200" cy="1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60595</xdr:rowOff>
    </xdr:from>
    <xdr:to>
      <xdr:col>81</xdr:col>
      <xdr:colOff>50800</xdr:colOff>
      <xdr:row>98</xdr:row>
      <xdr:rowOff>70343</xdr:rowOff>
    </xdr:to>
    <xdr:cxnSp macro="">
      <xdr:nvCxnSpPr>
        <xdr:cNvPr id="683" name="直線コネクタ 682"/>
        <xdr:cNvCxnSpPr/>
      </xdr:nvCxnSpPr>
      <xdr:spPr>
        <a:xfrm flipV="1">
          <a:off x="14592300" y="16862695"/>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102017</xdr:rowOff>
    </xdr:from>
    <xdr:to>
      <xdr:col>76</xdr:col>
      <xdr:colOff>114300</xdr:colOff>
      <xdr:row>98</xdr:row>
      <xdr:rowOff>70343</xdr:rowOff>
    </xdr:to>
    <xdr:cxnSp macro="">
      <xdr:nvCxnSpPr>
        <xdr:cNvPr id="686" name="直線コネクタ 685"/>
        <xdr:cNvCxnSpPr/>
      </xdr:nvCxnSpPr>
      <xdr:spPr>
        <a:xfrm>
          <a:off x="13703300" y="16732667"/>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96448</xdr:rowOff>
    </xdr:from>
    <xdr:to>
      <xdr:col>71</xdr:col>
      <xdr:colOff>177800</xdr:colOff>
      <xdr:row>97</xdr:row>
      <xdr:rowOff>102017</xdr:rowOff>
    </xdr:to>
    <xdr:cxnSp macro="">
      <xdr:nvCxnSpPr>
        <xdr:cNvPr id="689" name="直線コネクタ 688"/>
        <xdr:cNvCxnSpPr/>
      </xdr:nvCxnSpPr>
      <xdr:spPr>
        <a:xfrm>
          <a:off x="12814300" y="1672709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168828</xdr:rowOff>
    </xdr:from>
    <xdr:to>
      <xdr:col>85</xdr:col>
      <xdr:colOff>177800</xdr:colOff>
      <xdr:row>98</xdr:row>
      <xdr:rowOff>98978</xdr:rowOff>
    </xdr:to>
    <xdr:sp macro="" textlink="">
      <xdr:nvSpPr>
        <xdr:cNvPr id="699" name="楕円 698"/>
        <xdr:cNvSpPr/>
      </xdr:nvSpPr>
      <xdr:spPr>
        <a:xfrm>
          <a:off x="16268700" y="167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9795</xdr:rowOff>
    </xdr:from>
    <xdr:to>
      <xdr:col>81</xdr:col>
      <xdr:colOff>101600</xdr:colOff>
      <xdr:row>98</xdr:row>
      <xdr:rowOff>111395</xdr:rowOff>
    </xdr:to>
    <xdr:sp macro="" textlink="">
      <xdr:nvSpPr>
        <xdr:cNvPr id="701" name="楕円 700"/>
        <xdr:cNvSpPr/>
      </xdr:nvSpPr>
      <xdr:spPr>
        <a:xfrm>
          <a:off x="15430500" y="168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102522</xdr:rowOff>
    </xdr:from>
    <xdr:ext cx="469744" cy="259045"/>
    <xdr:sp macro="" textlink="">
      <xdr:nvSpPr>
        <xdr:cNvPr id="702" name="テキスト ボックス 701"/>
        <xdr:cNvSpPr txBox="1"/>
      </xdr:nvSpPr>
      <xdr:spPr>
        <a:xfrm>
          <a:off x="15246428" y="169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19543</xdr:rowOff>
    </xdr:from>
    <xdr:to>
      <xdr:col>76</xdr:col>
      <xdr:colOff>165100</xdr:colOff>
      <xdr:row>98</xdr:row>
      <xdr:rowOff>121143</xdr:rowOff>
    </xdr:to>
    <xdr:sp macro="" textlink="">
      <xdr:nvSpPr>
        <xdr:cNvPr id="703" name="楕円 702"/>
        <xdr:cNvSpPr/>
      </xdr:nvSpPr>
      <xdr:spPr>
        <a:xfrm>
          <a:off x="14541500" y="168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112270</xdr:rowOff>
    </xdr:from>
    <xdr:ext cx="469744" cy="259045"/>
    <xdr:sp macro="" textlink="">
      <xdr:nvSpPr>
        <xdr:cNvPr id="704" name="テキスト ボックス 703"/>
        <xdr:cNvSpPr txBox="1"/>
      </xdr:nvSpPr>
      <xdr:spPr>
        <a:xfrm>
          <a:off x="14357428" y="1691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51217</xdr:rowOff>
    </xdr:from>
    <xdr:to>
      <xdr:col>72</xdr:col>
      <xdr:colOff>38100</xdr:colOff>
      <xdr:row>97</xdr:row>
      <xdr:rowOff>152817</xdr:rowOff>
    </xdr:to>
    <xdr:sp macro="" textlink="">
      <xdr:nvSpPr>
        <xdr:cNvPr id="705" name="楕円 704"/>
        <xdr:cNvSpPr/>
      </xdr:nvSpPr>
      <xdr:spPr>
        <a:xfrm>
          <a:off x="13652500" y="166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169344</xdr:rowOff>
    </xdr:from>
    <xdr:ext cx="534377" cy="259045"/>
    <xdr:sp macro="" textlink="">
      <xdr:nvSpPr>
        <xdr:cNvPr id="706" name="テキスト ボックス 705"/>
        <xdr:cNvSpPr txBox="1"/>
      </xdr:nvSpPr>
      <xdr:spPr>
        <a:xfrm>
          <a:off x="13436111" y="164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45648</xdr:rowOff>
    </xdr:from>
    <xdr:to>
      <xdr:col>67</xdr:col>
      <xdr:colOff>101600</xdr:colOff>
      <xdr:row>97</xdr:row>
      <xdr:rowOff>147248</xdr:rowOff>
    </xdr:to>
    <xdr:sp macro="" textlink="">
      <xdr:nvSpPr>
        <xdr:cNvPr id="707" name="楕円 706"/>
        <xdr:cNvSpPr/>
      </xdr:nvSpPr>
      <xdr:spPr>
        <a:xfrm>
          <a:off x="12763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163775</xdr:rowOff>
    </xdr:from>
    <xdr:ext cx="534377" cy="259045"/>
    <xdr:sp macro="" textlink="">
      <xdr:nvSpPr>
        <xdr:cNvPr id="708" name="テキスト ボックス 707"/>
        <xdr:cNvSpPr txBox="1"/>
      </xdr:nvSpPr>
      <xdr:spPr>
        <a:xfrm>
          <a:off x="12547111" y="164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86573</xdr:rowOff>
    </xdr:from>
    <xdr:to>
      <xdr:col>111</xdr:col>
      <xdr:colOff>177800</xdr:colOff>
      <xdr:row>38</xdr:row>
      <xdr:rowOff>139700</xdr:rowOff>
    </xdr:to>
    <xdr:cxnSp macro="">
      <xdr:nvCxnSpPr>
        <xdr:cNvPr id="738" name="直線コネクタ 737"/>
        <xdr:cNvCxnSpPr/>
      </xdr:nvCxnSpPr>
      <xdr:spPr>
        <a:xfrm>
          <a:off x="20434300" y="6258773"/>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86573</xdr:rowOff>
    </xdr:from>
    <xdr:to>
      <xdr:col>107</xdr:col>
      <xdr:colOff>50800</xdr:colOff>
      <xdr:row>38</xdr:row>
      <xdr:rowOff>139700</xdr:rowOff>
    </xdr:to>
    <xdr:cxnSp macro="">
      <xdr:nvCxnSpPr>
        <xdr:cNvPr id="741" name="直線コネクタ 740"/>
        <xdr:cNvCxnSpPr/>
      </xdr:nvCxnSpPr>
      <xdr:spPr>
        <a:xfrm flipV="1">
          <a:off x="19545300" y="6258773"/>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35773</xdr:rowOff>
    </xdr:from>
    <xdr:to>
      <xdr:col>107</xdr:col>
      <xdr:colOff>101600</xdr:colOff>
      <xdr:row>36</xdr:row>
      <xdr:rowOff>137373</xdr:rowOff>
    </xdr:to>
    <xdr:sp macro="" textlink="">
      <xdr:nvSpPr>
        <xdr:cNvPr id="758" name="楕円 757"/>
        <xdr:cNvSpPr/>
      </xdr:nvSpPr>
      <xdr:spPr>
        <a:xfrm>
          <a:off x="203835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153900</xdr:rowOff>
    </xdr:from>
    <xdr:ext cx="469744" cy="259045"/>
    <xdr:sp macro="" textlink="">
      <xdr:nvSpPr>
        <xdr:cNvPr id="759" name="テキスト ボックス 758"/>
        <xdr:cNvSpPr txBox="1"/>
      </xdr:nvSpPr>
      <xdr:spPr>
        <a:xfrm>
          <a:off x="20199428" y="598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21286</xdr:rowOff>
    </xdr:from>
    <xdr:to>
      <xdr:col>116</xdr:col>
      <xdr:colOff>63500</xdr:colOff>
      <xdr:row>59</xdr:row>
      <xdr:rowOff>44450</xdr:rowOff>
    </xdr:to>
    <xdr:cxnSp macro="">
      <xdr:nvCxnSpPr>
        <xdr:cNvPr id="792" name="直線コネクタ 791"/>
        <xdr:cNvCxnSpPr/>
      </xdr:nvCxnSpPr>
      <xdr:spPr>
        <a:xfrm flipV="1">
          <a:off x="21323300" y="1013683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44297</xdr:rowOff>
    </xdr:from>
    <xdr:to>
      <xdr:col>111</xdr:col>
      <xdr:colOff>177800</xdr:colOff>
      <xdr:row>59</xdr:row>
      <xdr:rowOff>44450</xdr:rowOff>
    </xdr:to>
    <xdr:cxnSp macro="">
      <xdr:nvCxnSpPr>
        <xdr:cNvPr id="795" name="直線コネクタ 794"/>
        <xdr:cNvCxnSpPr/>
      </xdr:nvCxnSpPr>
      <xdr:spPr>
        <a:xfrm>
          <a:off x="20434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44297</xdr:rowOff>
    </xdr:to>
    <xdr:cxnSp macro="">
      <xdr:nvCxnSpPr>
        <xdr:cNvPr id="798" name="直線コネクタ 797"/>
        <xdr:cNvCxnSpPr/>
      </xdr:nvCxnSpPr>
      <xdr:spPr>
        <a:xfrm>
          <a:off x="19545300" y="101584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43841</xdr:rowOff>
    </xdr:to>
    <xdr:cxnSp macro="">
      <xdr:nvCxnSpPr>
        <xdr:cNvPr id="801" name="直線コネクタ 800"/>
        <xdr:cNvCxnSpPr/>
      </xdr:nvCxnSpPr>
      <xdr:spPr>
        <a:xfrm flipV="1">
          <a:off x="18656300" y="101584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141936</xdr:rowOff>
    </xdr:from>
    <xdr:to>
      <xdr:col>116</xdr:col>
      <xdr:colOff>114300</xdr:colOff>
      <xdr:row>59</xdr:row>
      <xdr:rowOff>72086</xdr:rowOff>
    </xdr:to>
    <xdr:sp macro="" textlink="">
      <xdr:nvSpPr>
        <xdr:cNvPr id="811" name="楕円 810"/>
        <xdr:cNvSpPr/>
      </xdr:nvSpPr>
      <xdr:spPr>
        <a:xfrm>
          <a:off x="22110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56863</xdr:rowOff>
    </xdr:from>
    <xdr:ext cx="378565" cy="259045"/>
    <xdr:sp macro="" textlink="">
      <xdr:nvSpPr>
        <xdr:cNvPr id="812" name="貸付金該当値テキスト"/>
        <xdr:cNvSpPr txBox="1"/>
      </xdr:nvSpPr>
      <xdr:spPr>
        <a:xfrm>
          <a:off x="22212300" y="100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15" name="楕円 814"/>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16" name="テキスト ボックス 815"/>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17" name="楕円 816"/>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18" name="テキスト ボックス 817"/>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19" name="楕円 818"/>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85768</xdr:rowOff>
    </xdr:from>
    <xdr:ext cx="249299" cy="259045"/>
    <xdr:sp macro="" textlink="">
      <xdr:nvSpPr>
        <xdr:cNvPr id="820" name="テキスト ボックス 819"/>
        <xdr:cNvSpPr txBox="1"/>
      </xdr:nvSpPr>
      <xdr:spPr>
        <a:xfrm>
          <a:off x="18531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70205</xdr:rowOff>
    </xdr:from>
    <xdr:to>
      <xdr:col>116</xdr:col>
      <xdr:colOff>63500</xdr:colOff>
      <xdr:row>76</xdr:row>
      <xdr:rowOff>99399</xdr:rowOff>
    </xdr:to>
    <xdr:cxnSp macro="">
      <xdr:nvCxnSpPr>
        <xdr:cNvPr id="848" name="直線コネクタ 847"/>
        <xdr:cNvCxnSpPr/>
      </xdr:nvCxnSpPr>
      <xdr:spPr>
        <a:xfrm flipV="1">
          <a:off x="21323300" y="13100405"/>
          <a:ext cx="8382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99399</xdr:rowOff>
    </xdr:from>
    <xdr:to>
      <xdr:col>111</xdr:col>
      <xdr:colOff>177800</xdr:colOff>
      <xdr:row>76</xdr:row>
      <xdr:rowOff>146055</xdr:rowOff>
    </xdr:to>
    <xdr:cxnSp macro="">
      <xdr:nvCxnSpPr>
        <xdr:cNvPr id="851" name="直線コネクタ 850"/>
        <xdr:cNvCxnSpPr/>
      </xdr:nvCxnSpPr>
      <xdr:spPr>
        <a:xfrm flipV="1">
          <a:off x="20434300" y="13129599"/>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50683</xdr:rowOff>
    </xdr:from>
    <xdr:to>
      <xdr:col>107</xdr:col>
      <xdr:colOff>50800</xdr:colOff>
      <xdr:row>76</xdr:row>
      <xdr:rowOff>146055</xdr:rowOff>
    </xdr:to>
    <xdr:cxnSp macro="">
      <xdr:nvCxnSpPr>
        <xdr:cNvPr id="854" name="直線コネクタ 853"/>
        <xdr:cNvCxnSpPr/>
      </xdr:nvCxnSpPr>
      <xdr:spPr>
        <a:xfrm>
          <a:off x="19545300" y="12909433"/>
          <a:ext cx="889000" cy="26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50683</xdr:rowOff>
    </xdr:from>
    <xdr:to>
      <xdr:col>102</xdr:col>
      <xdr:colOff>114300</xdr:colOff>
      <xdr:row>75</xdr:row>
      <xdr:rowOff>107582</xdr:rowOff>
    </xdr:to>
    <xdr:cxnSp macro="">
      <xdr:nvCxnSpPr>
        <xdr:cNvPr id="857" name="直線コネクタ 856"/>
        <xdr:cNvCxnSpPr/>
      </xdr:nvCxnSpPr>
      <xdr:spPr>
        <a:xfrm flipV="1">
          <a:off x="18656300" y="12909433"/>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7" name="楕円 866"/>
        <xdr:cNvSpPr/>
      </xdr:nvSpPr>
      <xdr:spPr>
        <a:xfrm>
          <a:off x="221107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42283</xdr:rowOff>
    </xdr:from>
    <xdr:ext cx="534377" cy="259045"/>
    <xdr:sp macro="" textlink="">
      <xdr:nvSpPr>
        <xdr:cNvPr id="868" name="繰出金該当値テキスト"/>
        <xdr:cNvSpPr txBox="1"/>
      </xdr:nvSpPr>
      <xdr:spPr>
        <a:xfrm>
          <a:off x="22212300" y="129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48599</xdr:rowOff>
    </xdr:from>
    <xdr:to>
      <xdr:col>112</xdr:col>
      <xdr:colOff>38100</xdr:colOff>
      <xdr:row>76</xdr:row>
      <xdr:rowOff>150199</xdr:rowOff>
    </xdr:to>
    <xdr:sp macro="" textlink="">
      <xdr:nvSpPr>
        <xdr:cNvPr id="869" name="楕円 868"/>
        <xdr:cNvSpPr/>
      </xdr:nvSpPr>
      <xdr:spPr>
        <a:xfrm>
          <a:off x="212725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141326</xdr:rowOff>
    </xdr:from>
    <xdr:ext cx="534377" cy="259045"/>
    <xdr:sp macro="" textlink="">
      <xdr:nvSpPr>
        <xdr:cNvPr id="870" name="テキスト ボックス 869"/>
        <xdr:cNvSpPr txBox="1"/>
      </xdr:nvSpPr>
      <xdr:spPr>
        <a:xfrm>
          <a:off x="21056111" y="131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95255</xdr:rowOff>
    </xdr:from>
    <xdr:to>
      <xdr:col>107</xdr:col>
      <xdr:colOff>101600</xdr:colOff>
      <xdr:row>77</xdr:row>
      <xdr:rowOff>25405</xdr:rowOff>
    </xdr:to>
    <xdr:sp macro="" textlink="">
      <xdr:nvSpPr>
        <xdr:cNvPr id="871" name="楕円 870"/>
        <xdr:cNvSpPr/>
      </xdr:nvSpPr>
      <xdr:spPr>
        <a:xfrm>
          <a:off x="20383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16532</xdr:rowOff>
    </xdr:from>
    <xdr:ext cx="534377" cy="259045"/>
    <xdr:sp macro="" textlink="">
      <xdr:nvSpPr>
        <xdr:cNvPr id="872" name="テキスト ボックス 871"/>
        <xdr:cNvSpPr txBox="1"/>
      </xdr:nvSpPr>
      <xdr:spPr>
        <a:xfrm>
          <a:off x="20167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171333</xdr:rowOff>
    </xdr:from>
    <xdr:to>
      <xdr:col>102</xdr:col>
      <xdr:colOff>165100</xdr:colOff>
      <xdr:row>75</xdr:row>
      <xdr:rowOff>101483</xdr:rowOff>
    </xdr:to>
    <xdr:sp macro="" textlink="">
      <xdr:nvSpPr>
        <xdr:cNvPr id="873" name="楕円 872"/>
        <xdr:cNvSpPr/>
      </xdr:nvSpPr>
      <xdr:spPr>
        <a:xfrm>
          <a:off x="194945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118010</xdr:rowOff>
    </xdr:from>
    <xdr:ext cx="534377" cy="259045"/>
    <xdr:sp macro="" textlink="">
      <xdr:nvSpPr>
        <xdr:cNvPr id="874" name="テキスト ボックス 873"/>
        <xdr:cNvSpPr txBox="1"/>
      </xdr:nvSpPr>
      <xdr:spPr>
        <a:xfrm>
          <a:off x="19278111" y="126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56782</xdr:rowOff>
    </xdr:from>
    <xdr:to>
      <xdr:col>98</xdr:col>
      <xdr:colOff>38100</xdr:colOff>
      <xdr:row>75</xdr:row>
      <xdr:rowOff>158381</xdr:rowOff>
    </xdr:to>
    <xdr:sp macro="" textlink="">
      <xdr:nvSpPr>
        <xdr:cNvPr id="875" name="楕円 874"/>
        <xdr:cNvSpPr/>
      </xdr:nvSpPr>
      <xdr:spPr>
        <a:xfrm>
          <a:off x="18605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3459</xdr:rowOff>
    </xdr:from>
    <xdr:ext cx="534377" cy="259045"/>
    <xdr:sp macro="" textlink="">
      <xdr:nvSpPr>
        <xdr:cNvPr id="876" name="テキスト ボックス 875"/>
        <xdr:cNvSpPr txBox="1"/>
      </xdr:nvSpPr>
      <xdr:spPr>
        <a:xfrm>
          <a:off x="18389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「住民一人当たりのコスト」において、人件費・物件費・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は類似団体を上回っている。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物件費については</a:t>
          </a:r>
          <a:r>
            <a:rPr kumimoji="1" lang="ja-JP" altLang="ja-JP" sz="1100">
              <a:solidFill>
                <a:schemeClr val="dk1"/>
              </a:solidFill>
              <a:effectLst/>
              <a:latin typeface="+mn-lt"/>
              <a:ea typeface="+mn-ea"/>
              <a:cs typeface="+mn-cs"/>
            </a:rPr>
            <a:t>西部保育園建替え事業に伴う仮設園舎使用料やﾌﾟﾚﾐｱﾑ付商品券事業委託料等</a:t>
          </a:r>
          <a:r>
            <a:rPr kumimoji="1" lang="ja-JP" altLang="en-US" sz="1100">
              <a:solidFill>
                <a:schemeClr val="dk1"/>
              </a:solidFill>
              <a:effectLst/>
              <a:latin typeface="+mn-lt"/>
              <a:ea typeface="+mn-ea"/>
              <a:cs typeface="+mn-cs"/>
            </a:rPr>
            <a:t>による増、繰出金は特別会計への繰出額の増加による増となった。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74549</xdr:rowOff>
    </xdr:from>
    <xdr:to>
      <xdr:col>24</xdr:col>
      <xdr:colOff>63500</xdr:colOff>
      <xdr:row>33</xdr:row>
      <xdr:rowOff>78359</xdr:rowOff>
    </xdr:to>
    <xdr:cxnSp macro="">
      <xdr:nvCxnSpPr>
        <xdr:cNvPr id="61" name="直線コネクタ 60"/>
        <xdr:cNvCxnSpPr/>
      </xdr:nvCxnSpPr>
      <xdr:spPr>
        <a:xfrm flipV="1">
          <a:off x="3797300" y="573239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75311</xdr:rowOff>
    </xdr:from>
    <xdr:to>
      <xdr:col>19</xdr:col>
      <xdr:colOff>177800</xdr:colOff>
      <xdr:row>33</xdr:row>
      <xdr:rowOff>78359</xdr:rowOff>
    </xdr:to>
    <xdr:cxnSp macro="">
      <xdr:nvCxnSpPr>
        <xdr:cNvPr id="64" name="直線コネクタ 63"/>
        <xdr:cNvCxnSpPr/>
      </xdr:nvCxnSpPr>
      <xdr:spPr>
        <a:xfrm>
          <a:off x="2908300" y="57331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60833</xdr:rowOff>
    </xdr:from>
    <xdr:to>
      <xdr:col>15</xdr:col>
      <xdr:colOff>50800</xdr:colOff>
      <xdr:row>33</xdr:row>
      <xdr:rowOff>75311</xdr:rowOff>
    </xdr:to>
    <xdr:cxnSp macro="">
      <xdr:nvCxnSpPr>
        <xdr:cNvPr id="67" name="直線コネクタ 66"/>
        <xdr:cNvCxnSpPr/>
      </xdr:nvCxnSpPr>
      <xdr:spPr>
        <a:xfrm>
          <a:off x="2019300" y="57186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34163</xdr:rowOff>
    </xdr:from>
    <xdr:to>
      <xdr:col>10</xdr:col>
      <xdr:colOff>114300</xdr:colOff>
      <xdr:row>33</xdr:row>
      <xdr:rowOff>60833</xdr:rowOff>
    </xdr:to>
    <xdr:cxnSp macro="">
      <xdr:nvCxnSpPr>
        <xdr:cNvPr id="70" name="直線コネクタ 69"/>
        <xdr:cNvCxnSpPr/>
      </xdr:nvCxnSpPr>
      <xdr:spPr>
        <a:xfrm>
          <a:off x="1130300" y="569201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23749</xdr:rowOff>
    </xdr:from>
    <xdr:to>
      <xdr:col>24</xdr:col>
      <xdr:colOff>114300</xdr:colOff>
      <xdr:row>33</xdr:row>
      <xdr:rowOff>125349</xdr:rowOff>
    </xdr:to>
    <xdr:sp macro="" textlink="">
      <xdr:nvSpPr>
        <xdr:cNvPr id="80" name="楕円 79"/>
        <xdr:cNvSpPr/>
      </xdr:nvSpPr>
      <xdr:spPr>
        <a:xfrm>
          <a:off x="4584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46626</xdr:rowOff>
    </xdr:from>
    <xdr:ext cx="469744" cy="259045"/>
    <xdr:sp macro="" textlink="">
      <xdr:nvSpPr>
        <xdr:cNvPr id="81" name="議会費該当値テキスト"/>
        <xdr:cNvSpPr txBox="1"/>
      </xdr:nvSpPr>
      <xdr:spPr>
        <a:xfrm>
          <a:off x="4686300"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27559</xdr:rowOff>
    </xdr:from>
    <xdr:to>
      <xdr:col>20</xdr:col>
      <xdr:colOff>38100</xdr:colOff>
      <xdr:row>33</xdr:row>
      <xdr:rowOff>129159</xdr:rowOff>
    </xdr:to>
    <xdr:sp macro="" textlink="">
      <xdr:nvSpPr>
        <xdr:cNvPr id="82" name="楕円 81"/>
        <xdr:cNvSpPr/>
      </xdr:nvSpPr>
      <xdr:spPr>
        <a:xfrm>
          <a:off x="3746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145686</xdr:rowOff>
    </xdr:from>
    <xdr:ext cx="469744" cy="259045"/>
    <xdr:sp macro="" textlink="">
      <xdr:nvSpPr>
        <xdr:cNvPr id="83" name="テキスト ボックス 82"/>
        <xdr:cNvSpPr txBox="1"/>
      </xdr:nvSpPr>
      <xdr:spPr>
        <a:xfrm>
          <a:off x="3562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24511</xdr:rowOff>
    </xdr:from>
    <xdr:to>
      <xdr:col>15</xdr:col>
      <xdr:colOff>101600</xdr:colOff>
      <xdr:row>33</xdr:row>
      <xdr:rowOff>126111</xdr:rowOff>
    </xdr:to>
    <xdr:sp macro="" textlink="">
      <xdr:nvSpPr>
        <xdr:cNvPr id="84" name="楕円 83"/>
        <xdr:cNvSpPr/>
      </xdr:nvSpPr>
      <xdr:spPr>
        <a:xfrm>
          <a:off x="2857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142638</xdr:rowOff>
    </xdr:from>
    <xdr:ext cx="469744" cy="259045"/>
    <xdr:sp macro="" textlink="">
      <xdr:nvSpPr>
        <xdr:cNvPr id="85" name="テキスト ボックス 84"/>
        <xdr:cNvSpPr txBox="1"/>
      </xdr:nvSpPr>
      <xdr:spPr>
        <a:xfrm>
          <a:off x="2673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xdr:rowOff>
    </xdr:from>
    <xdr:to>
      <xdr:col>10</xdr:col>
      <xdr:colOff>165100</xdr:colOff>
      <xdr:row>33</xdr:row>
      <xdr:rowOff>111633</xdr:rowOff>
    </xdr:to>
    <xdr:sp macro="" textlink="">
      <xdr:nvSpPr>
        <xdr:cNvPr id="86" name="楕円 85"/>
        <xdr:cNvSpPr/>
      </xdr:nvSpPr>
      <xdr:spPr>
        <a:xfrm>
          <a:off x="1968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128160</xdr:rowOff>
    </xdr:from>
    <xdr:ext cx="469744" cy="259045"/>
    <xdr:sp macro="" textlink="">
      <xdr:nvSpPr>
        <xdr:cNvPr id="87" name="テキスト ボックス 86"/>
        <xdr:cNvSpPr txBox="1"/>
      </xdr:nvSpPr>
      <xdr:spPr>
        <a:xfrm>
          <a:off x="1784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154813</xdr:rowOff>
    </xdr:from>
    <xdr:to>
      <xdr:col>6</xdr:col>
      <xdr:colOff>38100</xdr:colOff>
      <xdr:row>33</xdr:row>
      <xdr:rowOff>84963</xdr:rowOff>
    </xdr:to>
    <xdr:sp macro="" textlink="">
      <xdr:nvSpPr>
        <xdr:cNvPr id="88" name="楕円 87"/>
        <xdr:cNvSpPr/>
      </xdr:nvSpPr>
      <xdr:spPr>
        <a:xfrm>
          <a:off x="1079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101490</xdr:rowOff>
    </xdr:from>
    <xdr:ext cx="469744" cy="259045"/>
    <xdr:sp macro="" textlink="">
      <xdr:nvSpPr>
        <xdr:cNvPr id="89" name="テキスト ボックス 88"/>
        <xdr:cNvSpPr txBox="1"/>
      </xdr:nvSpPr>
      <xdr:spPr>
        <a:xfrm>
          <a:off x="895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161901</xdr:rowOff>
    </xdr:from>
    <xdr:to>
      <xdr:col>24</xdr:col>
      <xdr:colOff>63500</xdr:colOff>
      <xdr:row>58</xdr:row>
      <xdr:rowOff>34727</xdr:rowOff>
    </xdr:to>
    <xdr:cxnSp macro="">
      <xdr:nvCxnSpPr>
        <xdr:cNvPr id="118" name="直線コネクタ 117"/>
        <xdr:cNvCxnSpPr/>
      </xdr:nvCxnSpPr>
      <xdr:spPr>
        <a:xfrm flipV="1">
          <a:off x="3797300" y="9591651"/>
          <a:ext cx="838200" cy="3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34727</xdr:rowOff>
    </xdr:from>
    <xdr:to>
      <xdr:col>19</xdr:col>
      <xdr:colOff>177800</xdr:colOff>
      <xdr:row>58</xdr:row>
      <xdr:rowOff>75471</xdr:rowOff>
    </xdr:to>
    <xdr:cxnSp macro="">
      <xdr:nvCxnSpPr>
        <xdr:cNvPr id="121" name="直線コネクタ 120"/>
        <xdr:cNvCxnSpPr/>
      </xdr:nvCxnSpPr>
      <xdr:spPr>
        <a:xfrm flipV="1">
          <a:off x="2908300" y="9978827"/>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39150</xdr:rowOff>
    </xdr:from>
    <xdr:to>
      <xdr:col>15</xdr:col>
      <xdr:colOff>50800</xdr:colOff>
      <xdr:row>58</xdr:row>
      <xdr:rowOff>75471</xdr:rowOff>
    </xdr:to>
    <xdr:cxnSp macro="">
      <xdr:nvCxnSpPr>
        <xdr:cNvPr id="124" name="直線コネクタ 123"/>
        <xdr:cNvCxnSpPr/>
      </xdr:nvCxnSpPr>
      <xdr:spPr>
        <a:xfrm>
          <a:off x="2019300" y="9811800"/>
          <a:ext cx="889000" cy="20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xdr:rowOff>
    </xdr:from>
    <xdr:to>
      <xdr:col>10</xdr:col>
      <xdr:colOff>114300</xdr:colOff>
      <xdr:row>57</xdr:row>
      <xdr:rowOff>39150</xdr:rowOff>
    </xdr:to>
    <xdr:cxnSp macro="">
      <xdr:nvCxnSpPr>
        <xdr:cNvPr id="127" name="直線コネクタ 126"/>
        <xdr:cNvCxnSpPr/>
      </xdr:nvCxnSpPr>
      <xdr:spPr>
        <a:xfrm>
          <a:off x="1130300" y="9772805"/>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111101</xdr:rowOff>
    </xdr:from>
    <xdr:to>
      <xdr:col>24</xdr:col>
      <xdr:colOff>114300</xdr:colOff>
      <xdr:row>56</xdr:row>
      <xdr:rowOff>41251</xdr:rowOff>
    </xdr:to>
    <xdr:sp macro="" textlink="">
      <xdr:nvSpPr>
        <xdr:cNvPr id="137" name="楕円 136"/>
        <xdr:cNvSpPr/>
      </xdr:nvSpPr>
      <xdr:spPr>
        <a:xfrm>
          <a:off x="4584700" y="9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155377</xdr:rowOff>
    </xdr:from>
    <xdr:to>
      <xdr:col>20</xdr:col>
      <xdr:colOff>38100</xdr:colOff>
      <xdr:row>58</xdr:row>
      <xdr:rowOff>85527</xdr:rowOff>
    </xdr:to>
    <xdr:sp macro="" textlink="">
      <xdr:nvSpPr>
        <xdr:cNvPr id="139" name="楕円 138"/>
        <xdr:cNvSpPr/>
      </xdr:nvSpPr>
      <xdr:spPr>
        <a:xfrm>
          <a:off x="3746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76654</xdr:rowOff>
    </xdr:from>
    <xdr:ext cx="534377" cy="259045"/>
    <xdr:sp macro="" textlink="">
      <xdr:nvSpPr>
        <xdr:cNvPr id="140" name="テキスト ボックス 139"/>
        <xdr:cNvSpPr txBox="1"/>
      </xdr:nvSpPr>
      <xdr:spPr>
        <a:xfrm>
          <a:off x="3530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24671</xdr:rowOff>
    </xdr:from>
    <xdr:to>
      <xdr:col>15</xdr:col>
      <xdr:colOff>101600</xdr:colOff>
      <xdr:row>58</xdr:row>
      <xdr:rowOff>126271</xdr:rowOff>
    </xdr:to>
    <xdr:sp macro="" textlink="">
      <xdr:nvSpPr>
        <xdr:cNvPr id="141" name="楕円 140"/>
        <xdr:cNvSpPr/>
      </xdr:nvSpPr>
      <xdr:spPr>
        <a:xfrm>
          <a:off x="2857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117398</xdr:rowOff>
    </xdr:from>
    <xdr:ext cx="534377" cy="259045"/>
    <xdr:sp macro="" textlink="">
      <xdr:nvSpPr>
        <xdr:cNvPr id="142" name="テキスト ボックス 141"/>
        <xdr:cNvSpPr txBox="1"/>
      </xdr:nvSpPr>
      <xdr:spPr>
        <a:xfrm>
          <a:off x="2641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159800</xdr:rowOff>
    </xdr:from>
    <xdr:to>
      <xdr:col>10</xdr:col>
      <xdr:colOff>165100</xdr:colOff>
      <xdr:row>57</xdr:row>
      <xdr:rowOff>89950</xdr:rowOff>
    </xdr:to>
    <xdr:sp macro="" textlink="">
      <xdr:nvSpPr>
        <xdr:cNvPr id="143" name="楕円 142"/>
        <xdr:cNvSpPr/>
      </xdr:nvSpPr>
      <xdr:spPr>
        <a:xfrm>
          <a:off x="1968500" y="9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106477</xdr:rowOff>
    </xdr:from>
    <xdr:ext cx="534377" cy="259045"/>
    <xdr:sp macro="" textlink="">
      <xdr:nvSpPr>
        <xdr:cNvPr id="144" name="テキスト ボックス 143"/>
        <xdr:cNvSpPr txBox="1"/>
      </xdr:nvSpPr>
      <xdr:spPr>
        <a:xfrm>
          <a:off x="1752111" y="9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120805</xdr:rowOff>
    </xdr:from>
    <xdr:to>
      <xdr:col>6</xdr:col>
      <xdr:colOff>38100</xdr:colOff>
      <xdr:row>57</xdr:row>
      <xdr:rowOff>50955</xdr:rowOff>
    </xdr:to>
    <xdr:sp macro="" textlink="">
      <xdr:nvSpPr>
        <xdr:cNvPr id="145" name="楕円 144"/>
        <xdr:cNvSpPr/>
      </xdr:nvSpPr>
      <xdr:spPr>
        <a:xfrm>
          <a:off x="1079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67482</xdr:rowOff>
    </xdr:from>
    <xdr:ext cx="599010" cy="259045"/>
    <xdr:sp macro="" textlink="">
      <xdr:nvSpPr>
        <xdr:cNvPr id="146" name="テキスト ボックス 145"/>
        <xdr:cNvSpPr txBox="1"/>
      </xdr:nvSpPr>
      <xdr:spPr>
        <a:xfrm>
          <a:off x="830795" y="94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167807</xdr:rowOff>
    </xdr:from>
    <xdr:to>
      <xdr:col>24</xdr:col>
      <xdr:colOff>63500</xdr:colOff>
      <xdr:row>76</xdr:row>
      <xdr:rowOff>124906</xdr:rowOff>
    </xdr:to>
    <xdr:cxnSp macro="">
      <xdr:nvCxnSpPr>
        <xdr:cNvPr id="178" name="直線コネクタ 177"/>
        <xdr:cNvCxnSpPr/>
      </xdr:nvCxnSpPr>
      <xdr:spPr>
        <a:xfrm flipV="1">
          <a:off x="3797300" y="13026557"/>
          <a:ext cx="8382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71360</xdr:rowOff>
    </xdr:from>
    <xdr:to>
      <xdr:col>19</xdr:col>
      <xdr:colOff>177800</xdr:colOff>
      <xdr:row>76</xdr:row>
      <xdr:rowOff>124906</xdr:rowOff>
    </xdr:to>
    <xdr:cxnSp macro="">
      <xdr:nvCxnSpPr>
        <xdr:cNvPr id="181" name="直線コネクタ 180"/>
        <xdr:cNvCxnSpPr/>
      </xdr:nvCxnSpPr>
      <xdr:spPr>
        <a:xfrm>
          <a:off x="2908300" y="1310156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71360</xdr:rowOff>
    </xdr:from>
    <xdr:to>
      <xdr:col>15</xdr:col>
      <xdr:colOff>50800</xdr:colOff>
      <xdr:row>77</xdr:row>
      <xdr:rowOff>77434</xdr:rowOff>
    </xdr:to>
    <xdr:cxnSp macro="">
      <xdr:nvCxnSpPr>
        <xdr:cNvPr id="184" name="直線コネクタ 183"/>
        <xdr:cNvCxnSpPr/>
      </xdr:nvCxnSpPr>
      <xdr:spPr>
        <a:xfrm flipV="1">
          <a:off x="2019300" y="13101560"/>
          <a:ext cx="8890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77434</xdr:rowOff>
    </xdr:from>
    <xdr:to>
      <xdr:col>10</xdr:col>
      <xdr:colOff>114300</xdr:colOff>
      <xdr:row>77</xdr:row>
      <xdr:rowOff>124307</xdr:rowOff>
    </xdr:to>
    <xdr:cxnSp macro="">
      <xdr:nvCxnSpPr>
        <xdr:cNvPr id="187" name="直線コネクタ 186"/>
        <xdr:cNvCxnSpPr/>
      </xdr:nvCxnSpPr>
      <xdr:spPr>
        <a:xfrm flipV="1">
          <a:off x="1130300" y="13279084"/>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117007</xdr:rowOff>
    </xdr:from>
    <xdr:to>
      <xdr:col>24</xdr:col>
      <xdr:colOff>114300</xdr:colOff>
      <xdr:row>76</xdr:row>
      <xdr:rowOff>47157</xdr:rowOff>
    </xdr:to>
    <xdr:sp macro="" textlink="">
      <xdr:nvSpPr>
        <xdr:cNvPr id="197" name="楕円 196"/>
        <xdr:cNvSpPr/>
      </xdr:nvSpPr>
      <xdr:spPr>
        <a:xfrm>
          <a:off x="4584700" y="129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139884</xdr:rowOff>
    </xdr:from>
    <xdr:ext cx="599010" cy="259045"/>
    <xdr:sp macro="" textlink="">
      <xdr:nvSpPr>
        <xdr:cNvPr id="198" name="民生費該当値テキスト"/>
        <xdr:cNvSpPr txBox="1"/>
      </xdr:nvSpPr>
      <xdr:spPr>
        <a:xfrm>
          <a:off x="4686300" y="128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74106</xdr:rowOff>
    </xdr:from>
    <xdr:to>
      <xdr:col>20</xdr:col>
      <xdr:colOff>38100</xdr:colOff>
      <xdr:row>77</xdr:row>
      <xdr:rowOff>4256</xdr:rowOff>
    </xdr:to>
    <xdr:sp macro="" textlink="">
      <xdr:nvSpPr>
        <xdr:cNvPr id="199" name="楕円 198"/>
        <xdr:cNvSpPr/>
      </xdr:nvSpPr>
      <xdr:spPr>
        <a:xfrm>
          <a:off x="3746500" y="131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20783</xdr:rowOff>
    </xdr:from>
    <xdr:ext cx="599010" cy="259045"/>
    <xdr:sp macro="" textlink="">
      <xdr:nvSpPr>
        <xdr:cNvPr id="200" name="テキスト ボックス 199"/>
        <xdr:cNvSpPr txBox="1"/>
      </xdr:nvSpPr>
      <xdr:spPr>
        <a:xfrm>
          <a:off x="3497795" y="1287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20560</xdr:rowOff>
    </xdr:from>
    <xdr:to>
      <xdr:col>15</xdr:col>
      <xdr:colOff>101600</xdr:colOff>
      <xdr:row>76</xdr:row>
      <xdr:rowOff>122160</xdr:rowOff>
    </xdr:to>
    <xdr:sp macro="" textlink="">
      <xdr:nvSpPr>
        <xdr:cNvPr id="201" name="楕円 200"/>
        <xdr:cNvSpPr/>
      </xdr:nvSpPr>
      <xdr:spPr>
        <a:xfrm>
          <a:off x="28575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138686</xdr:rowOff>
    </xdr:from>
    <xdr:ext cx="599010" cy="259045"/>
    <xdr:sp macro="" textlink="">
      <xdr:nvSpPr>
        <xdr:cNvPr id="202" name="テキスト ボックス 201"/>
        <xdr:cNvSpPr txBox="1"/>
      </xdr:nvSpPr>
      <xdr:spPr>
        <a:xfrm>
          <a:off x="2608795" y="1282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26634</xdr:rowOff>
    </xdr:from>
    <xdr:to>
      <xdr:col>10</xdr:col>
      <xdr:colOff>165100</xdr:colOff>
      <xdr:row>77</xdr:row>
      <xdr:rowOff>128234</xdr:rowOff>
    </xdr:to>
    <xdr:sp macro="" textlink="">
      <xdr:nvSpPr>
        <xdr:cNvPr id="203" name="楕円 202"/>
        <xdr:cNvSpPr/>
      </xdr:nvSpPr>
      <xdr:spPr>
        <a:xfrm>
          <a:off x="1968500" y="132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119361</xdr:rowOff>
    </xdr:from>
    <xdr:ext cx="599010" cy="259045"/>
    <xdr:sp macro="" textlink="">
      <xdr:nvSpPr>
        <xdr:cNvPr id="204" name="テキスト ボックス 203"/>
        <xdr:cNvSpPr txBox="1"/>
      </xdr:nvSpPr>
      <xdr:spPr>
        <a:xfrm>
          <a:off x="1719795" y="133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73507</xdr:rowOff>
    </xdr:from>
    <xdr:to>
      <xdr:col>6</xdr:col>
      <xdr:colOff>38100</xdr:colOff>
      <xdr:row>78</xdr:row>
      <xdr:rowOff>3657</xdr:rowOff>
    </xdr:to>
    <xdr:sp macro="" textlink="">
      <xdr:nvSpPr>
        <xdr:cNvPr id="205" name="楕円 204"/>
        <xdr:cNvSpPr/>
      </xdr:nvSpPr>
      <xdr:spPr>
        <a:xfrm>
          <a:off x="1079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166234</xdr:rowOff>
    </xdr:from>
    <xdr:ext cx="599010" cy="259045"/>
    <xdr:sp macro="" textlink="">
      <xdr:nvSpPr>
        <xdr:cNvPr id="206" name="テキスト ボックス 205"/>
        <xdr:cNvSpPr txBox="1"/>
      </xdr:nvSpPr>
      <xdr:spPr>
        <a:xfrm>
          <a:off x="830795" y="133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115990</xdr:rowOff>
    </xdr:from>
    <xdr:to>
      <xdr:col>24</xdr:col>
      <xdr:colOff>63500</xdr:colOff>
      <xdr:row>96</xdr:row>
      <xdr:rowOff>139954</xdr:rowOff>
    </xdr:to>
    <xdr:cxnSp macro="">
      <xdr:nvCxnSpPr>
        <xdr:cNvPr id="235" name="直線コネクタ 234"/>
        <xdr:cNvCxnSpPr/>
      </xdr:nvCxnSpPr>
      <xdr:spPr>
        <a:xfrm flipV="1">
          <a:off x="3797300" y="16575190"/>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53620</xdr:rowOff>
    </xdr:from>
    <xdr:to>
      <xdr:col>19</xdr:col>
      <xdr:colOff>177800</xdr:colOff>
      <xdr:row>96</xdr:row>
      <xdr:rowOff>139954</xdr:rowOff>
    </xdr:to>
    <xdr:cxnSp macro="">
      <xdr:nvCxnSpPr>
        <xdr:cNvPr id="238" name="直線コネクタ 237"/>
        <xdr:cNvCxnSpPr/>
      </xdr:nvCxnSpPr>
      <xdr:spPr>
        <a:xfrm>
          <a:off x="2908300" y="16512820"/>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53620</xdr:rowOff>
    </xdr:from>
    <xdr:to>
      <xdr:col>15</xdr:col>
      <xdr:colOff>50800</xdr:colOff>
      <xdr:row>96</xdr:row>
      <xdr:rowOff>131750</xdr:rowOff>
    </xdr:to>
    <xdr:cxnSp macro="">
      <xdr:nvCxnSpPr>
        <xdr:cNvPr id="241" name="直線コネクタ 240"/>
        <xdr:cNvCxnSpPr/>
      </xdr:nvCxnSpPr>
      <xdr:spPr>
        <a:xfrm flipV="1">
          <a:off x="2019300" y="16512820"/>
          <a:ext cx="8890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128956</xdr:rowOff>
    </xdr:from>
    <xdr:to>
      <xdr:col>10</xdr:col>
      <xdr:colOff>114300</xdr:colOff>
      <xdr:row>96</xdr:row>
      <xdr:rowOff>131750</xdr:rowOff>
    </xdr:to>
    <xdr:cxnSp macro="">
      <xdr:nvCxnSpPr>
        <xdr:cNvPr id="244" name="直線コネクタ 243"/>
        <xdr:cNvCxnSpPr/>
      </xdr:nvCxnSpPr>
      <xdr:spPr>
        <a:xfrm>
          <a:off x="1130300" y="1658815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65190</xdr:rowOff>
    </xdr:from>
    <xdr:to>
      <xdr:col>24</xdr:col>
      <xdr:colOff>114300</xdr:colOff>
      <xdr:row>96</xdr:row>
      <xdr:rowOff>166790</xdr:rowOff>
    </xdr:to>
    <xdr:sp macro="" textlink="">
      <xdr:nvSpPr>
        <xdr:cNvPr id="254" name="楕円 253"/>
        <xdr:cNvSpPr/>
      </xdr:nvSpPr>
      <xdr:spPr>
        <a:xfrm>
          <a:off x="4584700" y="165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88067</xdr:rowOff>
    </xdr:from>
    <xdr:ext cx="534377" cy="259045"/>
    <xdr:sp macro="" textlink="">
      <xdr:nvSpPr>
        <xdr:cNvPr id="255" name="衛生費該当値テキスト"/>
        <xdr:cNvSpPr txBox="1"/>
      </xdr:nvSpPr>
      <xdr:spPr>
        <a:xfrm>
          <a:off x="4686300" y="16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89154</xdr:rowOff>
    </xdr:from>
    <xdr:to>
      <xdr:col>20</xdr:col>
      <xdr:colOff>38100</xdr:colOff>
      <xdr:row>97</xdr:row>
      <xdr:rowOff>19304</xdr:rowOff>
    </xdr:to>
    <xdr:sp macro="" textlink="">
      <xdr:nvSpPr>
        <xdr:cNvPr id="256" name="楕円 255"/>
        <xdr:cNvSpPr/>
      </xdr:nvSpPr>
      <xdr:spPr>
        <a:xfrm>
          <a:off x="3746500" y="165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35831</xdr:rowOff>
    </xdr:from>
    <xdr:ext cx="534377" cy="259045"/>
    <xdr:sp macro="" textlink="">
      <xdr:nvSpPr>
        <xdr:cNvPr id="257" name="テキスト ボックス 256"/>
        <xdr:cNvSpPr txBox="1"/>
      </xdr:nvSpPr>
      <xdr:spPr>
        <a:xfrm>
          <a:off x="3530111" y="163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2820</xdr:rowOff>
    </xdr:from>
    <xdr:to>
      <xdr:col>15</xdr:col>
      <xdr:colOff>101600</xdr:colOff>
      <xdr:row>96</xdr:row>
      <xdr:rowOff>104420</xdr:rowOff>
    </xdr:to>
    <xdr:sp macro="" textlink="">
      <xdr:nvSpPr>
        <xdr:cNvPr id="258" name="楕円 257"/>
        <xdr:cNvSpPr/>
      </xdr:nvSpPr>
      <xdr:spPr>
        <a:xfrm>
          <a:off x="2857500" y="1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120947</xdr:rowOff>
    </xdr:from>
    <xdr:ext cx="534377" cy="259045"/>
    <xdr:sp macro="" textlink="">
      <xdr:nvSpPr>
        <xdr:cNvPr id="259" name="テキスト ボックス 258"/>
        <xdr:cNvSpPr txBox="1"/>
      </xdr:nvSpPr>
      <xdr:spPr>
        <a:xfrm>
          <a:off x="2641111" y="162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80950</xdr:rowOff>
    </xdr:from>
    <xdr:to>
      <xdr:col>10</xdr:col>
      <xdr:colOff>165100</xdr:colOff>
      <xdr:row>97</xdr:row>
      <xdr:rowOff>11100</xdr:rowOff>
    </xdr:to>
    <xdr:sp macro="" textlink="">
      <xdr:nvSpPr>
        <xdr:cNvPr id="260" name="楕円 259"/>
        <xdr:cNvSpPr/>
      </xdr:nvSpPr>
      <xdr:spPr>
        <a:xfrm>
          <a:off x="1968500" y="165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27627</xdr:rowOff>
    </xdr:from>
    <xdr:ext cx="534377" cy="259045"/>
    <xdr:sp macro="" textlink="">
      <xdr:nvSpPr>
        <xdr:cNvPr id="261" name="テキスト ボックス 260"/>
        <xdr:cNvSpPr txBox="1"/>
      </xdr:nvSpPr>
      <xdr:spPr>
        <a:xfrm>
          <a:off x="1752111" y="163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78156</xdr:rowOff>
    </xdr:from>
    <xdr:to>
      <xdr:col>6</xdr:col>
      <xdr:colOff>38100</xdr:colOff>
      <xdr:row>97</xdr:row>
      <xdr:rowOff>8306</xdr:rowOff>
    </xdr:to>
    <xdr:sp macro="" textlink="">
      <xdr:nvSpPr>
        <xdr:cNvPr id="262" name="楕円 261"/>
        <xdr:cNvSpPr/>
      </xdr:nvSpPr>
      <xdr:spPr>
        <a:xfrm>
          <a:off x="1079500" y="16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170883</xdr:rowOff>
    </xdr:from>
    <xdr:ext cx="534377" cy="259045"/>
    <xdr:sp macro="" textlink="">
      <xdr:nvSpPr>
        <xdr:cNvPr id="263" name="テキスト ボックス 262"/>
        <xdr:cNvSpPr txBox="1"/>
      </xdr:nvSpPr>
      <xdr:spPr>
        <a:xfrm>
          <a:off x="863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8579</xdr:rowOff>
    </xdr:from>
    <xdr:to>
      <xdr:col>55</xdr:col>
      <xdr:colOff>0</xdr:colOff>
      <xdr:row>59</xdr:row>
      <xdr:rowOff>9455</xdr:rowOff>
    </xdr:to>
    <xdr:cxnSp macro="">
      <xdr:nvCxnSpPr>
        <xdr:cNvPr id="349" name="直線コネクタ 348"/>
        <xdr:cNvCxnSpPr/>
      </xdr:nvCxnSpPr>
      <xdr:spPr>
        <a:xfrm flipV="1">
          <a:off x="9639300" y="1012412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9455</xdr:rowOff>
    </xdr:from>
    <xdr:to>
      <xdr:col>50</xdr:col>
      <xdr:colOff>114300</xdr:colOff>
      <xdr:row>59</xdr:row>
      <xdr:rowOff>9951</xdr:rowOff>
    </xdr:to>
    <xdr:cxnSp macro="">
      <xdr:nvCxnSpPr>
        <xdr:cNvPr id="352" name="直線コネクタ 351"/>
        <xdr:cNvCxnSpPr/>
      </xdr:nvCxnSpPr>
      <xdr:spPr>
        <a:xfrm flipV="1">
          <a:off x="8750300" y="1012500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9951</xdr:rowOff>
    </xdr:from>
    <xdr:to>
      <xdr:col>45</xdr:col>
      <xdr:colOff>177800</xdr:colOff>
      <xdr:row>59</xdr:row>
      <xdr:rowOff>10808</xdr:rowOff>
    </xdr:to>
    <xdr:cxnSp macro="">
      <xdr:nvCxnSpPr>
        <xdr:cNvPr id="355" name="直線コネクタ 354"/>
        <xdr:cNvCxnSpPr/>
      </xdr:nvCxnSpPr>
      <xdr:spPr>
        <a:xfrm flipV="1">
          <a:off x="7861300" y="1012550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10808</xdr:rowOff>
    </xdr:from>
    <xdr:to>
      <xdr:col>41</xdr:col>
      <xdr:colOff>50800</xdr:colOff>
      <xdr:row>59</xdr:row>
      <xdr:rowOff>20904</xdr:rowOff>
    </xdr:to>
    <xdr:cxnSp macro="">
      <xdr:nvCxnSpPr>
        <xdr:cNvPr id="358" name="直線コネクタ 357"/>
        <xdr:cNvCxnSpPr/>
      </xdr:nvCxnSpPr>
      <xdr:spPr>
        <a:xfrm flipV="1">
          <a:off x="6972300" y="1012635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129229</xdr:rowOff>
    </xdr:from>
    <xdr:to>
      <xdr:col>55</xdr:col>
      <xdr:colOff>50800</xdr:colOff>
      <xdr:row>59</xdr:row>
      <xdr:rowOff>59379</xdr:rowOff>
    </xdr:to>
    <xdr:sp macro="" textlink="">
      <xdr:nvSpPr>
        <xdr:cNvPr id="368" name="楕円 367"/>
        <xdr:cNvSpPr/>
      </xdr:nvSpPr>
      <xdr:spPr>
        <a:xfrm>
          <a:off x="10426700" y="10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44156</xdr:rowOff>
    </xdr:from>
    <xdr:ext cx="469744" cy="259045"/>
    <xdr:sp macro="" textlink="">
      <xdr:nvSpPr>
        <xdr:cNvPr id="369" name="農林水産業費該当値テキスト"/>
        <xdr:cNvSpPr txBox="1"/>
      </xdr:nvSpPr>
      <xdr:spPr>
        <a:xfrm>
          <a:off x="10528300" y="99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130105</xdr:rowOff>
    </xdr:from>
    <xdr:to>
      <xdr:col>50</xdr:col>
      <xdr:colOff>165100</xdr:colOff>
      <xdr:row>59</xdr:row>
      <xdr:rowOff>60255</xdr:rowOff>
    </xdr:to>
    <xdr:sp macro="" textlink="">
      <xdr:nvSpPr>
        <xdr:cNvPr id="370" name="楕円 369"/>
        <xdr:cNvSpPr/>
      </xdr:nvSpPr>
      <xdr:spPr>
        <a:xfrm>
          <a:off x="9588500" y="10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51382</xdr:rowOff>
    </xdr:from>
    <xdr:ext cx="469744" cy="259045"/>
    <xdr:sp macro="" textlink="">
      <xdr:nvSpPr>
        <xdr:cNvPr id="371" name="テキスト ボックス 370"/>
        <xdr:cNvSpPr txBox="1"/>
      </xdr:nvSpPr>
      <xdr:spPr>
        <a:xfrm>
          <a:off x="9404428" y="101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130601</xdr:rowOff>
    </xdr:from>
    <xdr:to>
      <xdr:col>46</xdr:col>
      <xdr:colOff>38100</xdr:colOff>
      <xdr:row>59</xdr:row>
      <xdr:rowOff>60751</xdr:rowOff>
    </xdr:to>
    <xdr:sp macro="" textlink="">
      <xdr:nvSpPr>
        <xdr:cNvPr id="372" name="楕円 371"/>
        <xdr:cNvSpPr/>
      </xdr:nvSpPr>
      <xdr:spPr>
        <a:xfrm>
          <a:off x="8699500" y="100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51878</xdr:rowOff>
    </xdr:from>
    <xdr:ext cx="469744" cy="259045"/>
    <xdr:sp macro="" textlink="">
      <xdr:nvSpPr>
        <xdr:cNvPr id="373" name="テキスト ボックス 372"/>
        <xdr:cNvSpPr txBox="1"/>
      </xdr:nvSpPr>
      <xdr:spPr>
        <a:xfrm>
          <a:off x="8515428" y="1016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131458</xdr:rowOff>
    </xdr:from>
    <xdr:to>
      <xdr:col>41</xdr:col>
      <xdr:colOff>101600</xdr:colOff>
      <xdr:row>59</xdr:row>
      <xdr:rowOff>61608</xdr:rowOff>
    </xdr:to>
    <xdr:sp macro="" textlink="">
      <xdr:nvSpPr>
        <xdr:cNvPr id="374" name="楕円 373"/>
        <xdr:cNvSpPr/>
      </xdr:nvSpPr>
      <xdr:spPr>
        <a:xfrm>
          <a:off x="7810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52735</xdr:rowOff>
    </xdr:from>
    <xdr:ext cx="469744" cy="259045"/>
    <xdr:sp macro="" textlink="">
      <xdr:nvSpPr>
        <xdr:cNvPr id="375" name="テキスト ボックス 374"/>
        <xdr:cNvSpPr txBox="1"/>
      </xdr:nvSpPr>
      <xdr:spPr>
        <a:xfrm>
          <a:off x="7626428" y="101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141554</xdr:rowOff>
    </xdr:from>
    <xdr:to>
      <xdr:col>36</xdr:col>
      <xdr:colOff>165100</xdr:colOff>
      <xdr:row>59</xdr:row>
      <xdr:rowOff>71704</xdr:rowOff>
    </xdr:to>
    <xdr:sp macro="" textlink="">
      <xdr:nvSpPr>
        <xdr:cNvPr id="376" name="楕円 375"/>
        <xdr:cNvSpPr/>
      </xdr:nvSpPr>
      <xdr:spPr>
        <a:xfrm>
          <a:off x="69215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62831</xdr:rowOff>
    </xdr:from>
    <xdr:ext cx="469744" cy="259045"/>
    <xdr:sp macro="" textlink="">
      <xdr:nvSpPr>
        <xdr:cNvPr id="377" name="テキスト ボックス 376"/>
        <xdr:cNvSpPr txBox="1"/>
      </xdr:nvSpPr>
      <xdr:spPr>
        <a:xfrm>
          <a:off x="6737428" y="101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77369</xdr:rowOff>
    </xdr:from>
    <xdr:to>
      <xdr:col>55</xdr:col>
      <xdr:colOff>0</xdr:colOff>
      <xdr:row>78</xdr:row>
      <xdr:rowOff>18332</xdr:rowOff>
    </xdr:to>
    <xdr:cxnSp macro="">
      <xdr:nvCxnSpPr>
        <xdr:cNvPr id="406" name="直線コネクタ 405"/>
        <xdr:cNvCxnSpPr/>
      </xdr:nvCxnSpPr>
      <xdr:spPr>
        <a:xfrm flipV="1">
          <a:off x="9639300" y="13279019"/>
          <a:ext cx="838200" cy="1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18332</xdr:rowOff>
    </xdr:from>
    <xdr:to>
      <xdr:col>50</xdr:col>
      <xdr:colOff>114300</xdr:colOff>
      <xdr:row>79</xdr:row>
      <xdr:rowOff>6883</xdr:rowOff>
    </xdr:to>
    <xdr:cxnSp macro="">
      <xdr:nvCxnSpPr>
        <xdr:cNvPr id="409" name="直線コネクタ 408"/>
        <xdr:cNvCxnSpPr/>
      </xdr:nvCxnSpPr>
      <xdr:spPr>
        <a:xfrm flipV="1">
          <a:off x="8750300" y="1339143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6883</xdr:rowOff>
    </xdr:from>
    <xdr:to>
      <xdr:col>45</xdr:col>
      <xdr:colOff>177800</xdr:colOff>
      <xdr:row>79</xdr:row>
      <xdr:rowOff>13418</xdr:rowOff>
    </xdr:to>
    <xdr:cxnSp macro="">
      <xdr:nvCxnSpPr>
        <xdr:cNvPr id="412" name="直線コネクタ 411"/>
        <xdr:cNvCxnSpPr/>
      </xdr:nvCxnSpPr>
      <xdr:spPr>
        <a:xfrm flipV="1">
          <a:off x="7861300" y="13551433"/>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8865</xdr:rowOff>
    </xdr:from>
    <xdr:to>
      <xdr:col>41</xdr:col>
      <xdr:colOff>50800</xdr:colOff>
      <xdr:row>79</xdr:row>
      <xdr:rowOff>13418</xdr:rowOff>
    </xdr:to>
    <xdr:cxnSp macro="">
      <xdr:nvCxnSpPr>
        <xdr:cNvPr id="415" name="直線コネクタ 414"/>
        <xdr:cNvCxnSpPr/>
      </xdr:nvCxnSpPr>
      <xdr:spPr>
        <a:xfrm>
          <a:off x="6972300" y="1355341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26569</xdr:rowOff>
    </xdr:from>
    <xdr:to>
      <xdr:col>55</xdr:col>
      <xdr:colOff>50800</xdr:colOff>
      <xdr:row>77</xdr:row>
      <xdr:rowOff>128169</xdr:rowOff>
    </xdr:to>
    <xdr:sp macro="" textlink="">
      <xdr:nvSpPr>
        <xdr:cNvPr id="425" name="楕円 424"/>
        <xdr:cNvSpPr/>
      </xdr:nvSpPr>
      <xdr:spPr>
        <a:xfrm>
          <a:off x="10426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49446</xdr:rowOff>
    </xdr:from>
    <xdr:ext cx="534377" cy="259045"/>
    <xdr:sp macro="" textlink="">
      <xdr:nvSpPr>
        <xdr:cNvPr id="426" name="商工費該当値テキスト"/>
        <xdr:cNvSpPr txBox="1"/>
      </xdr:nvSpPr>
      <xdr:spPr>
        <a:xfrm>
          <a:off x="10528300"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138982</xdr:rowOff>
    </xdr:from>
    <xdr:to>
      <xdr:col>50</xdr:col>
      <xdr:colOff>165100</xdr:colOff>
      <xdr:row>78</xdr:row>
      <xdr:rowOff>69132</xdr:rowOff>
    </xdr:to>
    <xdr:sp macro="" textlink="">
      <xdr:nvSpPr>
        <xdr:cNvPr id="427" name="楕円 426"/>
        <xdr:cNvSpPr/>
      </xdr:nvSpPr>
      <xdr:spPr>
        <a:xfrm>
          <a:off x="9588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85659</xdr:rowOff>
    </xdr:from>
    <xdr:ext cx="534377" cy="259045"/>
    <xdr:sp macro="" textlink="">
      <xdr:nvSpPr>
        <xdr:cNvPr id="428" name="テキスト ボックス 427"/>
        <xdr:cNvSpPr txBox="1"/>
      </xdr:nvSpPr>
      <xdr:spPr>
        <a:xfrm>
          <a:off x="9372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127533</xdr:rowOff>
    </xdr:from>
    <xdr:to>
      <xdr:col>46</xdr:col>
      <xdr:colOff>38100</xdr:colOff>
      <xdr:row>79</xdr:row>
      <xdr:rowOff>57683</xdr:rowOff>
    </xdr:to>
    <xdr:sp macro="" textlink="">
      <xdr:nvSpPr>
        <xdr:cNvPr id="429" name="楕円 428"/>
        <xdr:cNvSpPr/>
      </xdr:nvSpPr>
      <xdr:spPr>
        <a:xfrm>
          <a:off x="86995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48810</xdr:rowOff>
    </xdr:from>
    <xdr:ext cx="469744" cy="259045"/>
    <xdr:sp macro="" textlink="">
      <xdr:nvSpPr>
        <xdr:cNvPr id="430" name="テキスト ボックス 429"/>
        <xdr:cNvSpPr txBox="1"/>
      </xdr:nvSpPr>
      <xdr:spPr>
        <a:xfrm>
          <a:off x="8515428" y="135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134068</xdr:rowOff>
    </xdr:from>
    <xdr:to>
      <xdr:col>41</xdr:col>
      <xdr:colOff>101600</xdr:colOff>
      <xdr:row>79</xdr:row>
      <xdr:rowOff>64218</xdr:rowOff>
    </xdr:to>
    <xdr:sp macro="" textlink="">
      <xdr:nvSpPr>
        <xdr:cNvPr id="431" name="楕円 430"/>
        <xdr:cNvSpPr/>
      </xdr:nvSpPr>
      <xdr:spPr>
        <a:xfrm>
          <a:off x="7810500" y="135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55345</xdr:rowOff>
    </xdr:from>
    <xdr:ext cx="469744" cy="259045"/>
    <xdr:sp macro="" textlink="">
      <xdr:nvSpPr>
        <xdr:cNvPr id="432" name="テキスト ボックス 431"/>
        <xdr:cNvSpPr txBox="1"/>
      </xdr:nvSpPr>
      <xdr:spPr>
        <a:xfrm>
          <a:off x="7626428"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129515</xdr:rowOff>
    </xdr:from>
    <xdr:to>
      <xdr:col>36</xdr:col>
      <xdr:colOff>165100</xdr:colOff>
      <xdr:row>79</xdr:row>
      <xdr:rowOff>59665</xdr:rowOff>
    </xdr:to>
    <xdr:sp macro="" textlink="">
      <xdr:nvSpPr>
        <xdr:cNvPr id="433" name="楕円 432"/>
        <xdr:cNvSpPr/>
      </xdr:nvSpPr>
      <xdr:spPr>
        <a:xfrm>
          <a:off x="6921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50792</xdr:rowOff>
    </xdr:from>
    <xdr:ext cx="469744" cy="259045"/>
    <xdr:sp macro="" textlink="">
      <xdr:nvSpPr>
        <xdr:cNvPr id="434" name="テキスト ボックス 433"/>
        <xdr:cNvSpPr txBox="1"/>
      </xdr:nvSpPr>
      <xdr:spPr>
        <a:xfrm>
          <a:off x="6737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78795</xdr:rowOff>
    </xdr:from>
    <xdr:to>
      <xdr:col>55</xdr:col>
      <xdr:colOff>0</xdr:colOff>
      <xdr:row>97</xdr:row>
      <xdr:rowOff>95537</xdr:rowOff>
    </xdr:to>
    <xdr:cxnSp macro="">
      <xdr:nvCxnSpPr>
        <xdr:cNvPr id="465" name="直線コネクタ 464"/>
        <xdr:cNvCxnSpPr/>
      </xdr:nvCxnSpPr>
      <xdr:spPr>
        <a:xfrm>
          <a:off x="9639300" y="16709445"/>
          <a:ext cx="8382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164074</xdr:rowOff>
    </xdr:from>
    <xdr:to>
      <xdr:col>50</xdr:col>
      <xdr:colOff>114300</xdr:colOff>
      <xdr:row>97</xdr:row>
      <xdr:rowOff>78795</xdr:rowOff>
    </xdr:to>
    <xdr:cxnSp macro="">
      <xdr:nvCxnSpPr>
        <xdr:cNvPr id="468" name="直線コネクタ 467"/>
        <xdr:cNvCxnSpPr/>
      </xdr:nvCxnSpPr>
      <xdr:spPr>
        <a:xfrm>
          <a:off x="8750300" y="16623274"/>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164074</xdr:rowOff>
    </xdr:from>
    <xdr:to>
      <xdr:col>45</xdr:col>
      <xdr:colOff>177800</xdr:colOff>
      <xdr:row>97</xdr:row>
      <xdr:rowOff>36765</xdr:rowOff>
    </xdr:to>
    <xdr:cxnSp macro="">
      <xdr:nvCxnSpPr>
        <xdr:cNvPr id="471" name="直線コネクタ 470"/>
        <xdr:cNvCxnSpPr/>
      </xdr:nvCxnSpPr>
      <xdr:spPr>
        <a:xfrm flipV="1">
          <a:off x="7861300" y="16623274"/>
          <a:ext cx="8890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153688</xdr:rowOff>
    </xdr:from>
    <xdr:to>
      <xdr:col>41</xdr:col>
      <xdr:colOff>50800</xdr:colOff>
      <xdr:row>97</xdr:row>
      <xdr:rowOff>36765</xdr:rowOff>
    </xdr:to>
    <xdr:cxnSp macro="">
      <xdr:nvCxnSpPr>
        <xdr:cNvPr id="474" name="直線コネクタ 473"/>
        <xdr:cNvCxnSpPr/>
      </xdr:nvCxnSpPr>
      <xdr:spPr>
        <a:xfrm>
          <a:off x="6972300" y="16612888"/>
          <a:ext cx="889000" cy="5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44737</xdr:rowOff>
    </xdr:from>
    <xdr:to>
      <xdr:col>55</xdr:col>
      <xdr:colOff>50800</xdr:colOff>
      <xdr:row>97</xdr:row>
      <xdr:rowOff>146337</xdr:rowOff>
    </xdr:to>
    <xdr:sp macro="" textlink="">
      <xdr:nvSpPr>
        <xdr:cNvPr id="484" name="楕円 483"/>
        <xdr:cNvSpPr/>
      </xdr:nvSpPr>
      <xdr:spPr>
        <a:xfrm>
          <a:off x="10426700" y="166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23164</xdr:rowOff>
    </xdr:from>
    <xdr:ext cx="534377" cy="259045"/>
    <xdr:sp macro="" textlink="">
      <xdr:nvSpPr>
        <xdr:cNvPr id="485" name="土木費該当値テキスト"/>
        <xdr:cNvSpPr txBox="1"/>
      </xdr:nvSpPr>
      <xdr:spPr>
        <a:xfrm>
          <a:off x="10528300" y="166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27995</xdr:rowOff>
    </xdr:from>
    <xdr:to>
      <xdr:col>50</xdr:col>
      <xdr:colOff>165100</xdr:colOff>
      <xdr:row>97</xdr:row>
      <xdr:rowOff>129595</xdr:rowOff>
    </xdr:to>
    <xdr:sp macro="" textlink="">
      <xdr:nvSpPr>
        <xdr:cNvPr id="486" name="楕円 485"/>
        <xdr:cNvSpPr/>
      </xdr:nvSpPr>
      <xdr:spPr>
        <a:xfrm>
          <a:off x="9588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120722</xdr:rowOff>
    </xdr:from>
    <xdr:ext cx="534377" cy="259045"/>
    <xdr:sp macro="" textlink="">
      <xdr:nvSpPr>
        <xdr:cNvPr id="487" name="テキスト ボックス 486"/>
        <xdr:cNvSpPr txBox="1"/>
      </xdr:nvSpPr>
      <xdr:spPr>
        <a:xfrm>
          <a:off x="9372111" y="16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113274</xdr:rowOff>
    </xdr:from>
    <xdr:to>
      <xdr:col>46</xdr:col>
      <xdr:colOff>38100</xdr:colOff>
      <xdr:row>97</xdr:row>
      <xdr:rowOff>43424</xdr:rowOff>
    </xdr:to>
    <xdr:sp macro="" textlink="">
      <xdr:nvSpPr>
        <xdr:cNvPr id="488" name="楕円 487"/>
        <xdr:cNvSpPr/>
      </xdr:nvSpPr>
      <xdr:spPr>
        <a:xfrm>
          <a:off x="8699500" y="16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59951</xdr:rowOff>
    </xdr:from>
    <xdr:ext cx="534377" cy="259045"/>
    <xdr:sp macro="" textlink="">
      <xdr:nvSpPr>
        <xdr:cNvPr id="489" name="テキスト ボックス 488"/>
        <xdr:cNvSpPr txBox="1"/>
      </xdr:nvSpPr>
      <xdr:spPr>
        <a:xfrm>
          <a:off x="8483111" y="1634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157415</xdr:rowOff>
    </xdr:from>
    <xdr:to>
      <xdr:col>41</xdr:col>
      <xdr:colOff>101600</xdr:colOff>
      <xdr:row>97</xdr:row>
      <xdr:rowOff>87565</xdr:rowOff>
    </xdr:to>
    <xdr:sp macro="" textlink="">
      <xdr:nvSpPr>
        <xdr:cNvPr id="490" name="楕円 489"/>
        <xdr:cNvSpPr/>
      </xdr:nvSpPr>
      <xdr:spPr>
        <a:xfrm>
          <a:off x="7810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78692</xdr:rowOff>
    </xdr:from>
    <xdr:ext cx="534377" cy="259045"/>
    <xdr:sp macro="" textlink="">
      <xdr:nvSpPr>
        <xdr:cNvPr id="491" name="テキスト ボックス 490"/>
        <xdr:cNvSpPr txBox="1"/>
      </xdr:nvSpPr>
      <xdr:spPr>
        <a:xfrm>
          <a:off x="7594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102888</xdr:rowOff>
    </xdr:from>
    <xdr:to>
      <xdr:col>36</xdr:col>
      <xdr:colOff>165100</xdr:colOff>
      <xdr:row>97</xdr:row>
      <xdr:rowOff>33038</xdr:rowOff>
    </xdr:to>
    <xdr:sp macro="" textlink="">
      <xdr:nvSpPr>
        <xdr:cNvPr id="492" name="楕円 491"/>
        <xdr:cNvSpPr/>
      </xdr:nvSpPr>
      <xdr:spPr>
        <a:xfrm>
          <a:off x="6921500" y="165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49565</xdr:rowOff>
    </xdr:from>
    <xdr:ext cx="534377" cy="259045"/>
    <xdr:sp macro="" textlink="">
      <xdr:nvSpPr>
        <xdr:cNvPr id="493" name="テキスト ボックス 492"/>
        <xdr:cNvSpPr txBox="1"/>
      </xdr:nvSpPr>
      <xdr:spPr>
        <a:xfrm>
          <a:off x="6705111" y="163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124670</xdr:rowOff>
    </xdr:from>
    <xdr:to>
      <xdr:col>85</xdr:col>
      <xdr:colOff>127000</xdr:colOff>
      <xdr:row>37</xdr:row>
      <xdr:rowOff>132728</xdr:rowOff>
    </xdr:to>
    <xdr:cxnSp macro="">
      <xdr:nvCxnSpPr>
        <xdr:cNvPr id="522" name="直線コネクタ 521"/>
        <xdr:cNvCxnSpPr/>
      </xdr:nvCxnSpPr>
      <xdr:spPr>
        <a:xfrm flipV="1">
          <a:off x="15481300" y="646832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110782</xdr:rowOff>
    </xdr:from>
    <xdr:to>
      <xdr:col>81</xdr:col>
      <xdr:colOff>50800</xdr:colOff>
      <xdr:row>37</xdr:row>
      <xdr:rowOff>132728</xdr:rowOff>
    </xdr:to>
    <xdr:cxnSp macro="">
      <xdr:nvCxnSpPr>
        <xdr:cNvPr id="525" name="直線コネクタ 524"/>
        <xdr:cNvCxnSpPr/>
      </xdr:nvCxnSpPr>
      <xdr:spPr>
        <a:xfrm>
          <a:off x="14592300" y="64544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110782</xdr:rowOff>
    </xdr:from>
    <xdr:to>
      <xdr:col>76</xdr:col>
      <xdr:colOff>114300</xdr:colOff>
      <xdr:row>37</xdr:row>
      <xdr:rowOff>139567</xdr:rowOff>
    </xdr:to>
    <xdr:cxnSp macro="">
      <xdr:nvCxnSpPr>
        <xdr:cNvPr id="528" name="直線コネクタ 527"/>
        <xdr:cNvCxnSpPr/>
      </xdr:nvCxnSpPr>
      <xdr:spPr>
        <a:xfrm flipV="1">
          <a:off x="13703300" y="6454432"/>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129775</xdr:rowOff>
    </xdr:from>
    <xdr:to>
      <xdr:col>71</xdr:col>
      <xdr:colOff>177800</xdr:colOff>
      <xdr:row>37</xdr:row>
      <xdr:rowOff>139567</xdr:rowOff>
    </xdr:to>
    <xdr:cxnSp macro="">
      <xdr:nvCxnSpPr>
        <xdr:cNvPr id="531" name="直線コネクタ 530"/>
        <xdr:cNvCxnSpPr/>
      </xdr:nvCxnSpPr>
      <xdr:spPr>
        <a:xfrm>
          <a:off x="12814300" y="647342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73870</xdr:rowOff>
    </xdr:from>
    <xdr:to>
      <xdr:col>85</xdr:col>
      <xdr:colOff>177800</xdr:colOff>
      <xdr:row>38</xdr:row>
      <xdr:rowOff>4020</xdr:rowOff>
    </xdr:to>
    <xdr:sp macro="" textlink="">
      <xdr:nvSpPr>
        <xdr:cNvPr id="541" name="楕円 540"/>
        <xdr:cNvSpPr/>
      </xdr:nvSpPr>
      <xdr:spPr>
        <a:xfrm>
          <a:off x="162687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160247</xdr:rowOff>
    </xdr:from>
    <xdr:ext cx="534377" cy="259045"/>
    <xdr:sp macro="" textlink="">
      <xdr:nvSpPr>
        <xdr:cNvPr id="542" name="消防費該当値テキスト"/>
        <xdr:cNvSpPr txBox="1"/>
      </xdr:nvSpPr>
      <xdr:spPr>
        <a:xfrm>
          <a:off x="16370300" y="63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81928</xdr:rowOff>
    </xdr:from>
    <xdr:to>
      <xdr:col>81</xdr:col>
      <xdr:colOff>101600</xdr:colOff>
      <xdr:row>38</xdr:row>
      <xdr:rowOff>12078</xdr:rowOff>
    </xdr:to>
    <xdr:sp macro="" textlink="">
      <xdr:nvSpPr>
        <xdr:cNvPr id="543" name="楕円 542"/>
        <xdr:cNvSpPr/>
      </xdr:nvSpPr>
      <xdr:spPr>
        <a:xfrm>
          <a:off x="154305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44" name="テキスト ボックス 543"/>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59982</xdr:rowOff>
    </xdr:from>
    <xdr:to>
      <xdr:col>76</xdr:col>
      <xdr:colOff>165100</xdr:colOff>
      <xdr:row>37</xdr:row>
      <xdr:rowOff>161582</xdr:rowOff>
    </xdr:to>
    <xdr:sp macro="" textlink="">
      <xdr:nvSpPr>
        <xdr:cNvPr id="545" name="楕円 544"/>
        <xdr:cNvSpPr/>
      </xdr:nvSpPr>
      <xdr:spPr>
        <a:xfrm>
          <a:off x="14541500" y="64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152709</xdr:rowOff>
    </xdr:from>
    <xdr:ext cx="534377" cy="259045"/>
    <xdr:sp macro="" textlink="">
      <xdr:nvSpPr>
        <xdr:cNvPr id="546" name="テキスト ボックス 545"/>
        <xdr:cNvSpPr txBox="1"/>
      </xdr:nvSpPr>
      <xdr:spPr>
        <a:xfrm>
          <a:off x="14325111" y="6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88767</xdr:rowOff>
    </xdr:from>
    <xdr:to>
      <xdr:col>72</xdr:col>
      <xdr:colOff>38100</xdr:colOff>
      <xdr:row>38</xdr:row>
      <xdr:rowOff>18917</xdr:rowOff>
    </xdr:to>
    <xdr:sp macro="" textlink="">
      <xdr:nvSpPr>
        <xdr:cNvPr id="547" name="楕円 546"/>
        <xdr:cNvSpPr/>
      </xdr:nvSpPr>
      <xdr:spPr>
        <a:xfrm>
          <a:off x="13652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10044</xdr:rowOff>
    </xdr:from>
    <xdr:ext cx="534377" cy="259045"/>
    <xdr:sp macro="" textlink="">
      <xdr:nvSpPr>
        <xdr:cNvPr id="548" name="テキスト ボックス 547"/>
        <xdr:cNvSpPr txBox="1"/>
      </xdr:nvSpPr>
      <xdr:spPr>
        <a:xfrm>
          <a:off x="13436111" y="65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78975</xdr:rowOff>
    </xdr:from>
    <xdr:to>
      <xdr:col>67</xdr:col>
      <xdr:colOff>101600</xdr:colOff>
      <xdr:row>38</xdr:row>
      <xdr:rowOff>9125</xdr:rowOff>
    </xdr:to>
    <xdr:sp macro="" textlink="">
      <xdr:nvSpPr>
        <xdr:cNvPr id="549" name="楕円 548"/>
        <xdr:cNvSpPr/>
      </xdr:nvSpPr>
      <xdr:spPr>
        <a:xfrm>
          <a:off x="12763500" y="64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252</xdr:rowOff>
    </xdr:from>
    <xdr:ext cx="534377" cy="259045"/>
    <xdr:sp macro="" textlink="">
      <xdr:nvSpPr>
        <xdr:cNvPr id="550" name="テキスト ボックス 549"/>
        <xdr:cNvSpPr txBox="1"/>
      </xdr:nvSpPr>
      <xdr:spPr>
        <a:xfrm>
          <a:off x="12547111" y="65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167360</xdr:rowOff>
    </xdr:from>
    <xdr:to>
      <xdr:col>85</xdr:col>
      <xdr:colOff>126364</xdr:colOff>
      <xdr:row>59</xdr:row>
      <xdr:rowOff>42176</xdr:rowOff>
    </xdr:to>
    <xdr:cxnSp macro="">
      <xdr:nvCxnSpPr>
        <xdr:cNvPr id="575" name="直線コネクタ 574"/>
        <xdr:cNvCxnSpPr/>
      </xdr:nvCxnSpPr>
      <xdr:spPr>
        <a:xfrm flipV="1">
          <a:off x="16317595" y="8911310"/>
          <a:ext cx="1269" cy="124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46003</xdr:rowOff>
    </xdr:from>
    <xdr:ext cx="534377" cy="259045"/>
    <xdr:sp macro="" textlink="">
      <xdr:nvSpPr>
        <xdr:cNvPr id="576" name="教育費最小値テキスト"/>
        <xdr:cNvSpPr txBox="1"/>
      </xdr:nvSpPr>
      <xdr:spPr>
        <a:xfrm>
          <a:off x="16370300" y="101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42176</xdr:rowOff>
    </xdr:from>
    <xdr:to>
      <xdr:col>86</xdr:col>
      <xdr:colOff>25400</xdr:colOff>
      <xdr:row>59</xdr:row>
      <xdr:rowOff>42176</xdr:rowOff>
    </xdr:to>
    <xdr:cxnSp macro="">
      <xdr:nvCxnSpPr>
        <xdr:cNvPr id="577" name="直線コネクタ 576"/>
        <xdr:cNvCxnSpPr/>
      </xdr:nvCxnSpPr>
      <xdr:spPr>
        <a:xfrm>
          <a:off x="16230600" y="1015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114037</xdr:rowOff>
    </xdr:from>
    <xdr:ext cx="599010" cy="259045"/>
    <xdr:sp macro="" textlink="">
      <xdr:nvSpPr>
        <xdr:cNvPr id="578" name="教育費最大値テキスト"/>
        <xdr:cNvSpPr txBox="1"/>
      </xdr:nvSpPr>
      <xdr:spPr>
        <a:xfrm>
          <a:off x="16370300" y="86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167360</xdr:rowOff>
    </xdr:from>
    <xdr:to>
      <xdr:col>86</xdr:col>
      <xdr:colOff>25400</xdr:colOff>
      <xdr:row>51</xdr:row>
      <xdr:rowOff>167360</xdr:rowOff>
    </xdr:to>
    <xdr:cxnSp macro="">
      <xdr:nvCxnSpPr>
        <xdr:cNvPr id="579" name="直線コネクタ 578"/>
        <xdr:cNvCxnSpPr/>
      </xdr:nvCxnSpPr>
      <xdr:spPr>
        <a:xfrm>
          <a:off x="16230600" y="891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35751</xdr:rowOff>
    </xdr:from>
    <xdr:to>
      <xdr:col>85</xdr:col>
      <xdr:colOff>127000</xdr:colOff>
      <xdr:row>57</xdr:row>
      <xdr:rowOff>118593</xdr:rowOff>
    </xdr:to>
    <xdr:cxnSp macro="">
      <xdr:nvCxnSpPr>
        <xdr:cNvPr id="580" name="直線コネクタ 579"/>
        <xdr:cNvCxnSpPr/>
      </xdr:nvCxnSpPr>
      <xdr:spPr>
        <a:xfrm flipV="1">
          <a:off x="15481300" y="9808401"/>
          <a:ext cx="8382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147794</xdr:rowOff>
    </xdr:from>
    <xdr:ext cx="534377" cy="259045"/>
    <xdr:sp macro="" textlink="">
      <xdr:nvSpPr>
        <xdr:cNvPr id="581" name="教育費平均値テキスト"/>
        <xdr:cNvSpPr txBox="1"/>
      </xdr:nvSpPr>
      <xdr:spPr>
        <a:xfrm>
          <a:off x="16370300" y="974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169367</xdr:rowOff>
    </xdr:from>
    <xdr:to>
      <xdr:col>85</xdr:col>
      <xdr:colOff>177800</xdr:colOff>
      <xdr:row>57</xdr:row>
      <xdr:rowOff>99517</xdr:rowOff>
    </xdr:to>
    <xdr:sp macro="" textlink="">
      <xdr:nvSpPr>
        <xdr:cNvPr id="582" name="フローチャート: 判断 581"/>
        <xdr:cNvSpPr/>
      </xdr:nvSpPr>
      <xdr:spPr>
        <a:xfrm>
          <a:off x="16268700" y="977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120917</xdr:rowOff>
    </xdr:from>
    <xdr:to>
      <xdr:col>81</xdr:col>
      <xdr:colOff>50800</xdr:colOff>
      <xdr:row>57</xdr:row>
      <xdr:rowOff>118593</xdr:rowOff>
    </xdr:to>
    <xdr:cxnSp macro="">
      <xdr:nvCxnSpPr>
        <xdr:cNvPr id="583" name="直線コネクタ 582"/>
        <xdr:cNvCxnSpPr/>
      </xdr:nvCxnSpPr>
      <xdr:spPr>
        <a:xfrm>
          <a:off x="14592300" y="8521967"/>
          <a:ext cx="889000" cy="13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75756</xdr:rowOff>
    </xdr:from>
    <xdr:to>
      <xdr:col>81</xdr:col>
      <xdr:colOff>101600</xdr:colOff>
      <xdr:row>58</xdr:row>
      <xdr:rowOff>5906</xdr:rowOff>
    </xdr:to>
    <xdr:sp macro="" textlink="">
      <xdr:nvSpPr>
        <xdr:cNvPr id="584" name="フローチャート: 判断 583"/>
        <xdr:cNvSpPr/>
      </xdr:nvSpPr>
      <xdr:spPr>
        <a:xfrm>
          <a:off x="15430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168483</xdr:rowOff>
    </xdr:from>
    <xdr:ext cx="534377" cy="259045"/>
    <xdr:sp macro="" textlink="">
      <xdr:nvSpPr>
        <xdr:cNvPr id="585" name="テキスト ボックス 584"/>
        <xdr:cNvSpPr txBox="1"/>
      </xdr:nvSpPr>
      <xdr:spPr>
        <a:xfrm>
          <a:off x="15214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120917</xdr:rowOff>
    </xdr:from>
    <xdr:to>
      <xdr:col>76</xdr:col>
      <xdr:colOff>114300</xdr:colOff>
      <xdr:row>55</xdr:row>
      <xdr:rowOff>151930</xdr:rowOff>
    </xdr:to>
    <xdr:cxnSp macro="">
      <xdr:nvCxnSpPr>
        <xdr:cNvPr id="586" name="直線コネクタ 585"/>
        <xdr:cNvCxnSpPr/>
      </xdr:nvCxnSpPr>
      <xdr:spPr>
        <a:xfrm flipV="1">
          <a:off x="13703300" y="8521967"/>
          <a:ext cx="889000" cy="10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133769</xdr:rowOff>
    </xdr:from>
    <xdr:to>
      <xdr:col>76</xdr:col>
      <xdr:colOff>165100</xdr:colOff>
      <xdr:row>58</xdr:row>
      <xdr:rowOff>63919</xdr:rowOff>
    </xdr:to>
    <xdr:sp macro="" textlink="">
      <xdr:nvSpPr>
        <xdr:cNvPr id="587" name="フローチャート: 判断 586"/>
        <xdr:cNvSpPr/>
      </xdr:nvSpPr>
      <xdr:spPr>
        <a:xfrm>
          <a:off x="14541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55046</xdr:rowOff>
    </xdr:from>
    <xdr:ext cx="534377" cy="259045"/>
    <xdr:sp macro="" textlink="">
      <xdr:nvSpPr>
        <xdr:cNvPr id="588" name="テキスト ボックス 587"/>
        <xdr:cNvSpPr txBox="1"/>
      </xdr:nvSpPr>
      <xdr:spPr>
        <a:xfrm>
          <a:off x="14325111" y="99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151930</xdr:rowOff>
    </xdr:from>
    <xdr:to>
      <xdr:col>71</xdr:col>
      <xdr:colOff>177800</xdr:colOff>
      <xdr:row>57</xdr:row>
      <xdr:rowOff>91922</xdr:rowOff>
    </xdr:to>
    <xdr:cxnSp macro="">
      <xdr:nvCxnSpPr>
        <xdr:cNvPr id="589" name="直線コネクタ 588"/>
        <xdr:cNvCxnSpPr/>
      </xdr:nvCxnSpPr>
      <xdr:spPr>
        <a:xfrm flipV="1">
          <a:off x="12814300" y="9581680"/>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107112</xdr:rowOff>
    </xdr:from>
    <xdr:to>
      <xdr:col>72</xdr:col>
      <xdr:colOff>38100</xdr:colOff>
      <xdr:row>58</xdr:row>
      <xdr:rowOff>37262</xdr:rowOff>
    </xdr:to>
    <xdr:sp macro="" textlink="">
      <xdr:nvSpPr>
        <xdr:cNvPr id="590" name="フローチャート: 判断 589"/>
        <xdr:cNvSpPr/>
      </xdr:nvSpPr>
      <xdr:spPr>
        <a:xfrm>
          <a:off x="13652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28389</xdr:rowOff>
    </xdr:from>
    <xdr:ext cx="534377" cy="259045"/>
    <xdr:sp macro="" textlink="">
      <xdr:nvSpPr>
        <xdr:cNvPr id="591" name="テキスト ボックス 590"/>
        <xdr:cNvSpPr txBox="1"/>
      </xdr:nvSpPr>
      <xdr:spPr>
        <a:xfrm>
          <a:off x="13436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154636</xdr:rowOff>
    </xdr:from>
    <xdr:to>
      <xdr:col>67</xdr:col>
      <xdr:colOff>101600</xdr:colOff>
      <xdr:row>58</xdr:row>
      <xdr:rowOff>84786</xdr:rowOff>
    </xdr:to>
    <xdr:sp macro="" textlink="">
      <xdr:nvSpPr>
        <xdr:cNvPr id="592" name="フローチャート: 判断 591"/>
        <xdr:cNvSpPr/>
      </xdr:nvSpPr>
      <xdr:spPr>
        <a:xfrm>
          <a:off x="12763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75913</xdr:rowOff>
    </xdr:from>
    <xdr:ext cx="534377" cy="259045"/>
    <xdr:sp macro="" textlink="">
      <xdr:nvSpPr>
        <xdr:cNvPr id="593" name="テキスト ボックス 592"/>
        <xdr:cNvSpPr txBox="1"/>
      </xdr:nvSpPr>
      <xdr:spPr>
        <a:xfrm>
          <a:off x="12547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156401</xdr:rowOff>
    </xdr:from>
    <xdr:to>
      <xdr:col>85</xdr:col>
      <xdr:colOff>177800</xdr:colOff>
      <xdr:row>57</xdr:row>
      <xdr:rowOff>86551</xdr:rowOff>
    </xdr:to>
    <xdr:sp macro="" textlink="">
      <xdr:nvSpPr>
        <xdr:cNvPr id="599" name="楕円 598"/>
        <xdr:cNvSpPr/>
      </xdr:nvSpPr>
      <xdr:spPr>
        <a:xfrm>
          <a:off x="16268700" y="9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7828</xdr:rowOff>
    </xdr:from>
    <xdr:ext cx="534377" cy="259045"/>
    <xdr:sp macro="" textlink="">
      <xdr:nvSpPr>
        <xdr:cNvPr id="600" name="教育費該当値テキスト"/>
        <xdr:cNvSpPr txBox="1"/>
      </xdr:nvSpPr>
      <xdr:spPr>
        <a:xfrm>
          <a:off x="16370300" y="96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67793</xdr:rowOff>
    </xdr:from>
    <xdr:to>
      <xdr:col>81</xdr:col>
      <xdr:colOff>101600</xdr:colOff>
      <xdr:row>57</xdr:row>
      <xdr:rowOff>169393</xdr:rowOff>
    </xdr:to>
    <xdr:sp macro="" textlink="">
      <xdr:nvSpPr>
        <xdr:cNvPr id="601" name="楕円 600"/>
        <xdr:cNvSpPr/>
      </xdr:nvSpPr>
      <xdr:spPr>
        <a:xfrm>
          <a:off x="15430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14470</xdr:rowOff>
    </xdr:from>
    <xdr:ext cx="534377" cy="259045"/>
    <xdr:sp macro="" textlink="">
      <xdr:nvSpPr>
        <xdr:cNvPr id="602" name="テキスト ボックス 601"/>
        <xdr:cNvSpPr txBox="1"/>
      </xdr:nvSpPr>
      <xdr:spPr>
        <a:xfrm>
          <a:off x="15214111" y="96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70117</xdr:rowOff>
    </xdr:from>
    <xdr:to>
      <xdr:col>76</xdr:col>
      <xdr:colOff>165100</xdr:colOff>
      <xdr:row>50</xdr:row>
      <xdr:rowOff>267</xdr:rowOff>
    </xdr:to>
    <xdr:sp macro="" textlink="">
      <xdr:nvSpPr>
        <xdr:cNvPr id="603" name="楕円 602"/>
        <xdr:cNvSpPr/>
      </xdr:nvSpPr>
      <xdr:spPr>
        <a:xfrm>
          <a:off x="14541500" y="8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16794</xdr:rowOff>
    </xdr:from>
    <xdr:ext cx="599010" cy="259045"/>
    <xdr:sp macro="" textlink="">
      <xdr:nvSpPr>
        <xdr:cNvPr id="604" name="テキスト ボックス 603"/>
        <xdr:cNvSpPr txBox="1"/>
      </xdr:nvSpPr>
      <xdr:spPr>
        <a:xfrm>
          <a:off x="14292795" y="82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101130</xdr:rowOff>
    </xdr:from>
    <xdr:to>
      <xdr:col>72</xdr:col>
      <xdr:colOff>38100</xdr:colOff>
      <xdr:row>56</xdr:row>
      <xdr:rowOff>31280</xdr:rowOff>
    </xdr:to>
    <xdr:sp macro="" textlink="">
      <xdr:nvSpPr>
        <xdr:cNvPr id="605" name="楕円 604"/>
        <xdr:cNvSpPr/>
      </xdr:nvSpPr>
      <xdr:spPr>
        <a:xfrm>
          <a:off x="13652500" y="9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47807</xdr:rowOff>
    </xdr:from>
    <xdr:ext cx="534377" cy="259045"/>
    <xdr:sp macro="" textlink="">
      <xdr:nvSpPr>
        <xdr:cNvPr id="606" name="テキスト ボックス 605"/>
        <xdr:cNvSpPr txBox="1"/>
      </xdr:nvSpPr>
      <xdr:spPr>
        <a:xfrm>
          <a:off x="13436111" y="93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41122</xdr:rowOff>
    </xdr:from>
    <xdr:to>
      <xdr:col>67</xdr:col>
      <xdr:colOff>101600</xdr:colOff>
      <xdr:row>57</xdr:row>
      <xdr:rowOff>142722</xdr:rowOff>
    </xdr:to>
    <xdr:sp macro="" textlink="">
      <xdr:nvSpPr>
        <xdr:cNvPr id="607" name="楕円 606"/>
        <xdr:cNvSpPr/>
      </xdr:nvSpPr>
      <xdr:spPr>
        <a:xfrm>
          <a:off x="12763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159249</xdr:rowOff>
    </xdr:from>
    <xdr:ext cx="534377" cy="259045"/>
    <xdr:sp macro="" textlink="">
      <xdr:nvSpPr>
        <xdr:cNvPr id="608" name="テキスト ボックス 607"/>
        <xdr:cNvSpPr txBox="1"/>
      </xdr:nvSpPr>
      <xdr:spPr>
        <a:xfrm>
          <a:off x="12547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40095</xdr:rowOff>
    </xdr:from>
    <xdr:to>
      <xdr:col>85</xdr:col>
      <xdr:colOff>127000</xdr:colOff>
      <xdr:row>79</xdr:row>
      <xdr:rowOff>44450</xdr:rowOff>
    </xdr:to>
    <xdr:cxnSp macro="">
      <xdr:nvCxnSpPr>
        <xdr:cNvPr id="637" name="直線コネクタ 636"/>
        <xdr:cNvCxnSpPr/>
      </xdr:nvCxnSpPr>
      <xdr:spPr>
        <a:xfrm flipV="1">
          <a:off x="15481300" y="135846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34784</xdr:rowOff>
    </xdr:from>
    <xdr:to>
      <xdr:col>81</xdr:col>
      <xdr:colOff>50800</xdr:colOff>
      <xdr:row>79</xdr:row>
      <xdr:rowOff>44450</xdr:rowOff>
    </xdr:to>
    <xdr:cxnSp macro="">
      <xdr:nvCxnSpPr>
        <xdr:cNvPr id="640" name="直線コネクタ 639"/>
        <xdr:cNvCxnSpPr/>
      </xdr:nvCxnSpPr>
      <xdr:spPr>
        <a:xfrm>
          <a:off x="14592300" y="135793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2" name="テキスト ボックス 641"/>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34784</xdr:rowOff>
    </xdr:from>
    <xdr:to>
      <xdr:col>76</xdr:col>
      <xdr:colOff>114300</xdr:colOff>
      <xdr:row>79</xdr:row>
      <xdr:rowOff>41570</xdr:rowOff>
    </xdr:to>
    <xdr:cxnSp macro="">
      <xdr:nvCxnSpPr>
        <xdr:cNvPr id="643" name="直線コネクタ 642"/>
        <xdr:cNvCxnSpPr/>
      </xdr:nvCxnSpPr>
      <xdr:spPr>
        <a:xfrm flipV="1">
          <a:off x="13703300" y="13579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5" name="テキスト ボックス 644"/>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41570</xdr:rowOff>
    </xdr:from>
    <xdr:to>
      <xdr:col>71</xdr:col>
      <xdr:colOff>177800</xdr:colOff>
      <xdr:row>79</xdr:row>
      <xdr:rowOff>44450</xdr:rowOff>
    </xdr:to>
    <xdr:cxnSp macro="">
      <xdr:nvCxnSpPr>
        <xdr:cNvPr id="646" name="直線コネクタ 645"/>
        <xdr:cNvCxnSpPr/>
      </xdr:nvCxnSpPr>
      <xdr:spPr>
        <a:xfrm flipV="1">
          <a:off x="12814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48" name="テキスト ボックス 647"/>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160745</xdr:rowOff>
    </xdr:from>
    <xdr:to>
      <xdr:col>85</xdr:col>
      <xdr:colOff>177800</xdr:colOff>
      <xdr:row>79</xdr:row>
      <xdr:rowOff>90895</xdr:rowOff>
    </xdr:to>
    <xdr:sp macro="" textlink="">
      <xdr:nvSpPr>
        <xdr:cNvPr id="656" name="楕円 655"/>
        <xdr:cNvSpPr/>
      </xdr:nvSpPr>
      <xdr:spPr>
        <a:xfrm>
          <a:off x="16268700" y="135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469744" cy="259045"/>
    <xdr:sp macro="" textlink="">
      <xdr:nvSpPr>
        <xdr:cNvPr id="657" name="災害復旧費該当値テキスト"/>
        <xdr:cNvSpPr txBox="1"/>
      </xdr:nvSpPr>
      <xdr:spPr>
        <a:xfrm>
          <a:off x="16370300" y="135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155434</xdr:rowOff>
    </xdr:from>
    <xdr:to>
      <xdr:col>76</xdr:col>
      <xdr:colOff>165100</xdr:colOff>
      <xdr:row>79</xdr:row>
      <xdr:rowOff>85584</xdr:rowOff>
    </xdr:to>
    <xdr:sp macro="" textlink="">
      <xdr:nvSpPr>
        <xdr:cNvPr id="660" name="楕円 659"/>
        <xdr:cNvSpPr/>
      </xdr:nvSpPr>
      <xdr:spPr>
        <a:xfrm>
          <a:off x="14541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102111</xdr:rowOff>
    </xdr:from>
    <xdr:ext cx="469744" cy="259045"/>
    <xdr:sp macro="" textlink="">
      <xdr:nvSpPr>
        <xdr:cNvPr id="661" name="テキスト ボックス 660"/>
        <xdr:cNvSpPr txBox="1"/>
      </xdr:nvSpPr>
      <xdr:spPr>
        <a:xfrm>
          <a:off x="14357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162220</xdr:rowOff>
    </xdr:from>
    <xdr:to>
      <xdr:col>72</xdr:col>
      <xdr:colOff>38100</xdr:colOff>
      <xdr:row>79</xdr:row>
      <xdr:rowOff>92370</xdr:rowOff>
    </xdr:to>
    <xdr:sp macro="" textlink="">
      <xdr:nvSpPr>
        <xdr:cNvPr id="662" name="楕円 661"/>
        <xdr:cNvSpPr/>
      </xdr:nvSpPr>
      <xdr:spPr>
        <a:xfrm>
          <a:off x="13652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108897</xdr:rowOff>
    </xdr:from>
    <xdr:ext cx="378565" cy="259045"/>
    <xdr:sp macro="" textlink="">
      <xdr:nvSpPr>
        <xdr:cNvPr id="663" name="テキスト ボックス 662"/>
        <xdr:cNvSpPr txBox="1"/>
      </xdr:nvSpPr>
      <xdr:spPr>
        <a:xfrm>
          <a:off x="13514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42987</xdr:rowOff>
    </xdr:from>
    <xdr:to>
      <xdr:col>85</xdr:col>
      <xdr:colOff>127000</xdr:colOff>
      <xdr:row>97</xdr:row>
      <xdr:rowOff>59444</xdr:rowOff>
    </xdr:to>
    <xdr:cxnSp macro="">
      <xdr:nvCxnSpPr>
        <xdr:cNvPr id="696" name="直線コネクタ 695"/>
        <xdr:cNvCxnSpPr/>
      </xdr:nvCxnSpPr>
      <xdr:spPr>
        <a:xfrm flipV="1">
          <a:off x="15481300" y="16673637"/>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59444</xdr:rowOff>
    </xdr:from>
    <xdr:to>
      <xdr:col>81</xdr:col>
      <xdr:colOff>50800</xdr:colOff>
      <xdr:row>97</xdr:row>
      <xdr:rowOff>77749</xdr:rowOff>
    </xdr:to>
    <xdr:cxnSp macro="">
      <xdr:nvCxnSpPr>
        <xdr:cNvPr id="699" name="直線コネクタ 698"/>
        <xdr:cNvCxnSpPr/>
      </xdr:nvCxnSpPr>
      <xdr:spPr>
        <a:xfrm flipV="1">
          <a:off x="14592300" y="16690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77749</xdr:rowOff>
    </xdr:from>
    <xdr:to>
      <xdr:col>76</xdr:col>
      <xdr:colOff>114300</xdr:colOff>
      <xdr:row>97</xdr:row>
      <xdr:rowOff>79251</xdr:rowOff>
    </xdr:to>
    <xdr:cxnSp macro="">
      <xdr:nvCxnSpPr>
        <xdr:cNvPr id="702" name="直線コネクタ 701"/>
        <xdr:cNvCxnSpPr/>
      </xdr:nvCxnSpPr>
      <xdr:spPr>
        <a:xfrm flipV="1">
          <a:off x="13703300" y="16708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58531</xdr:rowOff>
    </xdr:from>
    <xdr:to>
      <xdr:col>71</xdr:col>
      <xdr:colOff>177800</xdr:colOff>
      <xdr:row>97</xdr:row>
      <xdr:rowOff>79251</xdr:rowOff>
    </xdr:to>
    <xdr:cxnSp macro="">
      <xdr:nvCxnSpPr>
        <xdr:cNvPr id="705" name="直線コネクタ 704"/>
        <xdr:cNvCxnSpPr/>
      </xdr:nvCxnSpPr>
      <xdr:spPr>
        <a:xfrm>
          <a:off x="12814300" y="1668918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163637</xdr:rowOff>
    </xdr:from>
    <xdr:to>
      <xdr:col>85</xdr:col>
      <xdr:colOff>177800</xdr:colOff>
      <xdr:row>97</xdr:row>
      <xdr:rowOff>93787</xdr:rowOff>
    </xdr:to>
    <xdr:sp macro="" textlink="">
      <xdr:nvSpPr>
        <xdr:cNvPr id="715" name="楕円 714"/>
        <xdr:cNvSpPr/>
      </xdr:nvSpPr>
      <xdr:spPr>
        <a:xfrm>
          <a:off x="162687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142064</xdr:rowOff>
    </xdr:from>
    <xdr:ext cx="534377" cy="259045"/>
    <xdr:sp macro="" textlink="">
      <xdr:nvSpPr>
        <xdr:cNvPr id="716" name="公債費該当値テキスト"/>
        <xdr:cNvSpPr txBox="1"/>
      </xdr:nvSpPr>
      <xdr:spPr>
        <a:xfrm>
          <a:off x="16370300" y="166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8644</xdr:rowOff>
    </xdr:from>
    <xdr:to>
      <xdr:col>81</xdr:col>
      <xdr:colOff>101600</xdr:colOff>
      <xdr:row>97</xdr:row>
      <xdr:rowOff>110244</xdr:rowOff>
    </xdr:to>
    <xdr:sp macro="" textlink="">
      <xdr:nvSpPr>
        <xdr:cNvPr id="717" name="楕円 716"/>
        <xdr:cNvSpPr/>
      </xdr:nvSpPr>
      <xdr:spPr>
        <a:xfrm>
          <a:off x="15430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101371</xdr:rowOff>
    </xdr:from>
    <xdr:ext cx="534377" cy="259045"/>
    <xdr:sp macro="" textlink="">
      <xdr:nvSpPr>
        <xdr:cNvPr id="718" name="テキスト ボックス 717"/>
        <xdr:cNvSpPr txBox="1"/>
      </xdr:nvSpPr>
      <xdr:spPr>
        <a:xfrm>
          <a:off x="15214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26949</xdr:rowOff>
    </xdr:from>
    <xdr:to>
      <xdr:col>76</xdr:col>
      <xdr:colOff>165100</xdr:colOff>
      <xdr:row>97</xdr:row>
      <xdr:rowOff>128549</xdr:rowOff>
    </xdr:to>
    <xdr:sp macro="" textlink="">
      <xdr:nvSpPr>
        <xdr:cNvPr id="719" name="楕円 718"/>
        <xdr:cNvSpPr/>
      </xdr:nvSpPr>
      <xdr:spPr>
        <a:xfrm>
          <a:off x="14541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119676</xdr:rowOff>
    </xdr:from>
    <xdr:ext cx="534377" cy="259045"/>
    <xdr:sp macro="" textlink="">
      <xdr:nvSpPr>
        <xdr:cNvPr id="720" name="テキスト ボックス 719"/>
        <xdr:cNvSpPr txBox="1"/>
      </xdr:nvSpPr>
      <xdr:spPr>
        <a:xfrm>
          <a:off x="14325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28451</xdr:rowOff>
    </xdr:from>
    <xdr:to>
      <xdr:col>72</xdr:col>
      <xdr:colOff>38100</xdr:colOff>
      <xdr:row>97</xdr:row>
      <xdr:rowOff>130051</xdr:rowOff>
    </xdr:to>
    <xdr:sp macro="" textlink="">
      <xdr:nvSpPr>
        <xdr:cNvPr id="721" name="楕円 720"/>
        <xdr:cNvSpPr/>
      </xdr:nvSpPr>
      <xdr:spPr>
        <a:xfrm>
          <a:off x="13652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121178</xdr:rowOff>
    </xdr:from>
    <xdr:ext cx="534377" cy="259045"/>
    <xdr:sp macro="" textlink="">
      <xdr:nvSpPr>
        <xdr:cNvPr id="722" name="テキスト ボックス 721"/>
        <xdr:cNvSpPr txBox="1"/>
      </xdr:nvSpPr>
      <xdr:spPr>
        <a:xfrm>
          <a:off x="13436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7731</xdr:rowOff>
    </xdr:from>
    <xdr:to>
      <xdr:col>67</xdr:col>
      <xdr:colOff>101600</xdr:colOff>
      <xdr:row>97</xdr:row>
      <xdr:rowOff>109331</xdr:rowOff>
    </xdr:to>
    <xdr:sp macro="" textlink="">
      <xdr:nvSpPr>
        <xdr:cNvPr id="723" name="楕円 722"/>
        <xdr:cNvSpPr/>
      </xdr:nvSpPr>
      <xdr:spPr>
        <a:xfrm>
          <a:off x="12763500" y="166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100458</xdr:rowOff>
    </xdr:from>
    <xdr:ext cx="534377" cy="259045"/>
    <xdr:sp macro="" textlink="">
      <xdr:nvSpPr>
        <xdr:cNvPr id="724" name="テキスト ボックス 723"/>
        <xdr:cNvSpPr txBox="1"/>
      </xdr:nvSpPr>
      <xdr:spPr>
        <a:xfrm>
          <a:off x="12547111" y="16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「住民一人当たりのコスト」において、</a:t>
          </a:r>
          <a:r>
            <a:rPr kumimoji="1" lang="ja-JP" altLang="en-US" sz="1100">
              <a:solidFill>
                <a:schemeClr val="dk1"/>
              </a:solidFill>
              <a:effectLst/>
              <a:latin typeface="+mn-lt"/>
              <a:ea typeface="+mn-ea"/>
              <a:cs typeface="+mn-cs"/>
            </a:rPr>
            <a:t>議会費・教育費・民生費・商工費・衛生費が</a:t>
          </a:r>
          <a:r>
            <a:rPr kumimoji="1" lang="ja-JP" altLang="ja-JP" sz="1100">
              <a:solidFill>
                <a:schemeClr val="dk1"/>
              </a:solidFill>
              <a:effectLst/>
              <a:latin typeface="+mn-lt"/>
              <a:ea typeface="+mn-ea"/>
              <a:cs typeface="+mn-cs"/>
            </a:rPr>
            <a:t>類似団体を上回っている。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民生費は西部保育園建替事業に伴う増加、教育費は三郷北小学校大規模改造事業に伴う増加であり、老朽化対策として実施している。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商工費は地方創生拠点整備事業として温泉施設整備を行なったことによる増加、衛生費は新型コロナウイルス感染症対策事業に伴う増加である。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将来のための必要な投資については積極的に進めながらも、総合戦略や公共施設総合管理計画に基づきながら適切な運営をしていく。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年度の取り崩しがなかったため変わりないが、今後も引き続き、長期的な視点からも健全な財政運営に努める。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一般会計については、国庫補助金・県補助金等の財源の確保や可能な限りの単独事業費の抑制により令和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年度の黒字額は若干増加した。一方で、水道事業会計においては、老朽化や耐震等の事業費が増加したことで黒字額が減少した。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年度の中学校の建替工事費等のために発行額が増加したこと及び基金の取崩しを行ったことから充当可能財源が減少したことで将来負担比率が悪化している。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三郷北小学校大規模改造事業や西部保育園建替事業に伴う地方債の発行により地方債残高が増加したことや</a:t>
          </a:r>
          <a:r>
            <a:rPr lang="ja-JP" altLang="ja-JP" sz="1100">
              <a:solidFill>
                <a:schemeClr val="dk1"/>
              </a:solidFill>
              <a:effectLst/>
              <a:latin typeface="+mn-lt"/>
              <a:ea typeface="+mn-ea"/>
              <a:cs typeface="+mn-cs"/>
            </a:rPr>
            <a:t>公営企業債等の繰入見込額が増加した</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将来負担額が増加した。</a:t>
          </a:r>
          <a:endParaRPr lang="ja-JP" altLang="ja-JP" sz="1400">
            <a:effectLst/>
          </a:endParaRPr>
        </a:p>
        <a:p>
          <a:r>
            <a:rPr kumimoji="1" lang="ja-JP" altLang="ja-JP" sz="1100">
              <a:solidFill>
                <a:schemeClr val="dk1"/>
              </a:solidFill>
              <a:effectLst/>
              <a:latin typeface="+mn-lt"/>
              <a:ea typeface="+mn-ea"/>
              <a:cs typeface="+mn-cs"/>
            </a:rPr>
            <a:t>今後も公共施設の老朽化対策等、将来負担が増加する見込であることから必要な事業を見極め、歳出の抑制を図っていくよう努める。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a:t>
          </a:r>
          <a:r>
            <a:rPr kumimoji="1" lang="ja-JP" altLang="en-US" sz="1400">
              <a:solidFill>
                <a:schemeClr val="dk1"/>
              </a:solidFill>
              <a:effectLst/>
              <a:latin typeface="+mn-lt"/>
              <a:ea typeface="+mn-ea"/>
              <a:cs typeface="+mn-cs"/>
            </a:rPr>
            <a:t>大きな積立及び取崩しがあったが、その他基金については、預金利息や条例分、またふるさと納税目的分の積立による微増があった程度で大きな変動がなかったため、結果として全体で約</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財政調整基金については、標準財政規模の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％程度は備えとして確保しておきたいと考えている。</a:t>
          </a:r>
          <a:endParaRPr lang="ja-JP" altLang="ja-JP" sz="1400">
            <a:effectLst/>
          </a:endParaRPr>
        </a:p>
        <a:p>
          <a:r>
            <a:rPr kumimoji="1" lang="ja-JP" altLang="ja-JP" sz="1400">
              <a:solidFill>
                <a:schemeClr val="dk1"/>
              </a:solidFill>
              <a:effectLst/>
              <a:latin typeface="+mn-lt"/>
              <a:ea typeface="+mn-ea"/>
              <a:cs typeface="+mn-cs"/>
            </a:rPr>
            <a:t>また、今後は公共施設の長寿命化に係る費用が増加すると考えられることから、目的基金である公共施設整備等基金に計画的に積み立てていく。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400">
            <a:effectLst/>
          </a:endParaRPr>
        </a:p>
        <a:p>
          <a:r>
            <a:rPr kumimoji="1" lang="ja-JP" altLang="ja-JP" sz="1400">
              <a:solidFill>
                <a:schemeClr val="dk1"/>
              </a:solidFill>
              <a:effectLst/>
              <a:latin typeface="+mn-lt"/>
              <a:ea typeface="+mn-ea"/>
              <a:cs typeface="+mn-cs"/>
            </a:rPr>
            <a:t>・地域振興基金については地域振興事業として高齢者福祉の増進を図るため、社会福祉振興基金については住民の社会福祉に寄与するために設置されている。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a:t>
          </a:r>
          <a:r>
            <a:rPr kumimoji="1" lang="ja-JP" altLang="en-US" sz="1400">
              <a:solidFill>
                <a:schemeClr val="dk1"/>
              </a:solidFill>
              <a:effectLst/>
              <a:latin typeface="+mn-lt"/>
              <a:ea typeface="+mn-ea"/>
              <a:cs typeface="+mn-cs"/>
            </a:rPr>
            <a:t>三郷北小学校大規模改造事業に</a:t>
          </a:r>
          <a:r>
            <a:rPr kumimoji="1" lang="en-US" altLang="ja-JP" sz="1400">
              <a:solidFill>
                <a:schemeClr val="dk1"/>
              </a:solidFill>
              <a:effectLst/>
              <a:latin typeface="+mn-lt"/>
              <a:ea typeface="+mn-ea"/>
              <a:cs typeface="+mn-cs"/>
            </a:rPr>
            <a:t>105.7</a:t>
          </a:r>
          <a:r>
            <a:rPr kumimoji="1" lang="ja-JP" altLang="en-US" sz="1400">
              <a:solidFill>
                <a:schemeClr val="dk1"/>
              </a:solidFill>
              <a:effectLst/>
              <a:latin typeface="+mn-lt"/>
              <a:ea typeface="+mn-ea"/>
              <a:cs typeface="+mn-cs"/>
            </a:rPr>
            <a:t>百万円充当するため取崩したが、町有地売払収入として</a:t>
          </a:r>
          <a:r>
            <a:rPr kumimoji="1" lang="en-US" altLang="ja-JP" sz="1400">
              <a:solidFill>
                <a:schemeClr val="dk1"/>
              </a:solidFill>
              <a:effectLst/>
              <a:latin typeface="+mn-lt"/>
              <a:ea typeface="+mn-ea"/>
              <a:cs typeface="+mn-cs"/>
            </a:rPr>
            <a:t>105</a:t>
          </a:r>
          <a:r>
            <a:rPr kumimoji="1" lang="ja-JP" altLang="en-US" sz="1400">
              <a:solidFill>
                <a:schemeClr val="dk1"/>
              </a:solidFill>
              <a:effectLst/>
              <a:latin typeface="+mn-lt"/>
              <a:ea typeface="+mn-ea"/>
              <a:cs typeface="+mn-cs"/>
            </a:rPr>
            <a:t>百万円積み立てたため結果として微減となった。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公共施設整備等基金については、今後の町有施設の長寿命化に係る備えとして計画的に積み立てる。</a:t>
          </a:r>
          <a:endParaRPr lang="ja-JP" altLang="ja-JP" sz="1400">
            <a:effectLst/>
          </a:endParaRPr>
        </a:p>
        <a:p>
          <a:r>
            <a:rPr kumimoji="1" lang="ja-JP" altLang="ja-JP" sz="1400">
              <a:solidFill>
                <a:schemeClr val="dk1"/>
              </a:solidFill>
              <a:effectLst/>
              <a:latin typeface="+mn-lt"/>
              <a:ea typeface="+mn-ea"/>
              <a:cs typeface="+mn-cs"/>
            </a:rPr>
            <a:t>また、地域振興基金や社会福祉振興基金については、ここ数年増減がないが、令和元年度以降目的のとおり活用していく予定。</a:t>
          </a:r>
          <a:endParaRPr lang="ja-JP" altLang="ja-JP" sz="1400">
            <a:effectLst/>
          </a:endParaRPr>
        </a:p>
        <a:p>
          <a:r>
            <a:rPr kumimoji="1" lang="ja-JP" altLang="ja-JP" sz="1400">
              <a:solidFill>
                <a:schemeClr val="dk1"/>
              </a:solidFill>
              <a:effectLst/>
              <a:latin typeface="+mn-lt"/>
              <a:ea typeface="+mn-ea"/>
              <a:cs typeface="+mn-cs"/>
            </a:rPr>
            <a:t>その他の基金についても基金の目的のとおり活用していくとともに、不要な基金については廃止していく。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基金条例で定めら</a:t>
          </a:r>
          <a:r>
            <a:rPr kumimoji="1" lang="ja-JP" altLang="en-US" sz="1400">
              <a:solidFill>
                <a:schemeClr val="dk1"/>
              </a:solidFill>
              <a:effectLst/>
              <a:latin typeface="+mn-lt"/>
              <a:ea typeface="+mn-ea"/>
              <a:cs typeface="+mn-cs"/>
            </a:rPr>
            <a:t>れ</a:t>
          </a:r>
          <a:r>
            <a:rPr kumimoji="1" lang="ja-JP" altLang="ja-JP" sz="1400">
              <a:solidFill>
                <a:schemeClr val="dk1"/>
              </a:solidFill>
              <a:effectLst/>
              <a:latin typeface="+mn-lt"/>
              <a:ea typeface="+mn-ea"/>
              <a:cs typeface="+mn-cs"/>
            </a:rPr>
            <a:t>た金額分</a:t>
          </a:r>
          <a:r>
            <a:rPr kumimoji="1" lang="ja-JP" altLang="en-US" sz="1400">
              <a:solidFill>
                <a:schemeClr val="dk1"/>
              </a:solidFill>
              <a:effectLst/>
              <a:latin typeface="+mn-lt"/>
              <a:ea typeface="+mn-ea"/>
              <a:cs typeface="+mn-cs"/>
            </a:rPr>
            <a:t>及び基金利息分を</a:t>
          </a:r>
          <a:r>
            <a:rPr kumimoji="1" lang="ja-JP" altLang="ja-JP" sz="1400">
              <a:solidFill>
                <a:schemeClr val="dk1"/>
              </a:solidFill>
              <a:effectLst/>
              <a:latin typeface="+mn-lt"/>
              <a:ea typeface="+mn-ea"/>
              <a:cs typeface="+mn-cs"/>
            </a:rPr>
            <a:t>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％程度は備えとして確保しておきたいと考えている。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基金条例で定めら</a:t>
          </a:r>
          <a:r>
            <a:rPr kumimoji="1" lang="ja-JP" altLang="en-US" sz="1400">
              <a:solidFill>
                <a:schemeClr val="dk1"/>
              </a:solidFill>
              <a:effectLst/>
              <a:latin typeface="+mn-lt"/>
              <a:ea typeface="+mn-ea"/>
              <a:cs typeface="+mn-cs"/>
            </a:rPr>
            <a:t>れ</a:t>
          </a:r>
          <a:r>
            <a:rPr kumimoji="1" lang="ja-JP" altLang="ja-JP" sz="1400">
              <a:solidFill>
                <a:schemeClr val="dk1"/>
              </a:solidFill>
              <a:effectLst/>
              <a:latin typeface="+mn-lt"/>
              <a:ea typeface="+mn-ea"/>
              <a:cs typeface="+mn-cs"/>
            </a:rPr>
            <a:t>た金額分及び基金利息分を積み立てた。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想定外の財政需要が発生した際にも、地方債の償還ができるよう財政状況を勘案しながら一定額は積み立てていく。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中学校の建替えに伴</a:t>
          </a:r>
          <a:r>
            <a:rPr kumimoji="1" lang="ja-JP" altLang="en-US" sz="1050">
              <a:solidFill>
                <a:schemeClr val="dk1"/>
              </a:solidFill>
              <a:effectLst/>
              <a:latin typeface="+mn-lt"/>
              <a:ea typeface="+mn-ea"/>
              <a:cs typeface="+mn-cs"/>
            </a:rPr>
            <a:t>う</a:t>
          </a:r>
          <a:r>
            <a:rPr kumimoji="1" lang="ja-JP" altLang="ja-JP" sz="1050">
              <a:solidFill>
                <a:schemeClr val="dk1"/>
              </a:solidFill>
              <a:effectLst/>
              <a:latin typeface="+mn-lt"/>
              <a:ea typeface="+mn-ea"/>
              <a:cs typeface="+mn-cs"/>
            </a:rPr>
            <a:t>若干</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低下</a:t>
          </a:r>
          <a:r>
            <a:rPr kumimoji="1" lang="ja-JP" altLang="en-US" sz="1050">
              <a:solidFill>
                <a:schemeClr val="dk1"/>
              </a:solidFill>
              <a:effectLst/>
              <a:latin typeface="+mn-lt"/>
              <a:ea typeface="+mn-ea"/>
              <a:cs typeface="+mn-cs"/>
            </a:rPr>
            <a:t>以降は、上昇傾向にあり令和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ついて</a:t>
          </a:r>
          <a:r>
            <a:rPr kumimoji="1" lang="ja-JP" altLang="en-US" sz="1050">
              <a:solidFill>
                <a:schemeClr val="dk1"/>
              </a:solidFill>
              <a:effectLst/>
              <a:latin typeface="+mn-lt"/>
              <a:ea typeface="+mn-ea"/>
              <a:cs typeface="+mn-cs"/>
            </a:rPr>
            <a:t>も前年度比</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増</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、全国平均や類似団体よりも高くなっている。</a:t>
          </a:r>
          <a:r>
            <a:rPr kumimoji="0"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公共施設の老朽化</a:t>
          </a:r>
          <a:r>
            <a:rPr kumimoji="1" lang="ja-JP" altLang="en-US" sz="105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、更新費用の増加が見込まれる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、公共施設等総合管理計画や個別施設計画に基づきながら施設の集約等の適切な資産管理を検討し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計画的に修繕・改修等を進めていく必要がある。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5" name="楕円 84"/>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86" name="有形固定資産減価償却率該当値テキスト"/>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16964</xdr:rowOff>
    </xdr:to>
    <xdr:cxnSp macro="">
      <xdr:nvCxnSpPr>
        <xdr:cNvPr id="88" name="直線コネクタ 87"/>
        <xdr:cNvCxnSpPr/>
      </xdr:nvCxnSpPr>
      <xdr:spPr>
        <a:xfrm>
          <a:off x="4051300" y="607568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9" name="楕円 88"/>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160655</xdr:rowOff>
    </xdr:to>
    <xdr:cxnSp macro="">
      <xdr:nvCxnSpPr>
        <xdr:cNvPr id="90" name="直線コネクタ 89"/>
        <xdr:cNvCxnSpPr/>
      </xdr:nvCxnSpPr>
      <xdr:spPr>
        <a:xfrm>
          <a:off x="3289300" y="603558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1" name="楕円 90"/>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81733</xdr:rowOff>
    </xdr:to>
    <xdr:cxnSp macro="">
      <xdr:nvCxnSpPr>
        <xdr:cNvPr id="92" name="直線コネクタ 91"/>
        <xdr:cNvCxnSpPr/>
      </xdr:nvCxnSpPr>
      <xdr:spPr>
        <a:xfrm flipV="1">
          <a:off x="2527300" y="6035584"/>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3" name="楕円 92"/>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81733</xdr:rowOff>
    </xdr:to>
    <xdr:cxnSp macro="">
      <xdr:nvCxnSpPr>
        <xdr:cNvPr id="94" name="直線コネクタ 93"/>
        <xdr:cNvCxnSpPr/>
      </xdr:nvCxnSpPr>
      <xdr:spPr>
        <a:xfrm>
          <a:off x="1765300" y="6106523"/>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100" name="n_2mainValue有形固定資産減価償却率"/>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1" name="n_3main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2"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年度の中学校建替えに伴う地方債の借入の影響により地方債残高が増加したため、以降債務償還比率が上昇し、全国平均や類似団体を上回った。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年度については充当可能財源等の微増により若干の減となっているが、</a:t>
          </a:r>
          <a:r>
            <a:rPr kumimoji="1" lang="ja-JP" altLang="ja-JP" sz="1100">
              <a:solidFill>
                <a:schemeClr val="dk1"/>
              </a:solidFill>
              <a:effectLst/>
              <a:latin typeface="+mn-lt"/>
              <a:ea typeface="+mn-ea"/>
              <a:cs typeface="+mn-cs"/>
            </a:rPr>
            <a:t>公共施設の老朽化が進んでいるため、今後も更新費用が増加し、債務償還比率も悪化する見込みである。</a:t>
          </a:r>
          <a:endParaRPr lang="ja-JP" altLang="ja-JP">
            <a:effectLst/>
          </a:endParaRPr>
        </a:p>
        <a:p>
          <a:r>
            <a:rPr kumimoji="1" lang="ja-JP" altLang="ja-JP" sz="1100">
              <a:solidFill>
                <a:schemeClr val="dk1"/>
              </a:solidFill>
              <a:effectLst/>
              <a:latin typeface="+mn-lt"/>
              <a:ea typeface="+mn-ea"/>
              <a:cs typeface="+mn-cs"/>
            </a:rPr>
            <a:t>施設の集約化を検討するなど将来の負担を少しでも抑えられるよう最適な方法で運営していく。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130582</xdr:rowOff>
    </xdr:from>
    <xdr:to>
      <xdr:col>76</xdr:col>
      <xdr:colOff>73025</xdr:colOff>
      <xdr:row>31</xdr:row>
      <xdr:rowOff>60732</xdr:rowOff>
    </xdr:to>
    <xdr:sp macro="" textlink="">
      <xdr:nvSpPr>
        <xdr:cNvPr id="145" name="楕円 144"/>
        <xdr:cNvSpPr/>
      </xdr:nvSpPr>
      <xdr:spPr>
        <a:xfrm>
          <a:off x="14744700" y="60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109009</xdr:rowOff>
    </xdr:from>
    <xdr:ext cx="469744" cy="259045"/>
    <xdr:sp macro="" textlink="">
      <xdr:nvSpPr>
        <xdr:cNvPr id="146" name="債務償還比率該当値テキスト"/>
        <xdr:cNvSpPr txBox="1"/>
      </xdr:nvSpPr>
      <xdr:spPr>
        <a:xfrm>
          <a:off x="14846300" y="60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149753</xdr:rowOff>
    </xdr:from>
    <xdr:to>
      <xdr:col>72</xdr:col>
      <xdr:colOff>123825</xdr:colOff>
      <xdr:row>31</xdr:row>
      <xdr:rowOff>79903</xdr:rowOff>
    </xdr:to>
    <xdr:sp macro="" textlink="">
      <xdr:nvSpPr>
        <xdr:cNvPr id="147" name="楕円 146"/>
        <xdr:cNvSpPr/>
      </xdr:nvSpPr>
      <xdr:spPr>
        <a:xfrm>
          <a:off x="14033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9932</xdr:rowOff>
    </xdr:from>
    <xdr:to>
      <xdr:col>76</xdr:col>
      <xdr:colOff>22225</xdr:colOff>
      <xdr:row>31</xdr:row>
      <xdr:rowOff>29103</xdr:rowOff>
    </xdr:to>
    <xdr:cxnSp macro="">
      <xdr:nvCxnSpPr>
        <xdr:cNvPr id="148" name="直線コネクタ 147"/>
        <xdr:cNvCxnSpPr/>
      </xdr:nvCxnSpPr>
      <xdr:spPr>
        <a:xfrm flipV="1">
          <a:off x="14084300" y="6096407"/>
          <a:ext cx="711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119527</xdr:rowOff>
    </xdr:from>
    <xdr:to>
      <xdr:col>68</xdr:col>
      <xdr:colOff>123825</xdr:colOff>
      <xdr:row>31</xdr:row>
      <xdr:rowOff>49677</xdr:rowOff>
    </xdr:to>
    <xdr:sp macro="" textlink="">
      <xdr:nvSpPr>
        <xdr:cNvPr id="149" name="楕円 148"/>
        <xdr:cNvSpPr/>
      </xdr:nvSpPr>
      <xdr:spPr>
        <a:xfrm>
          <a:off x="13271500" y="60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170327</xdr:rowOff>
    </xdr:from>
    <xdr:to>
      <xdr:col>72</xdr:col>
      <xdr:colOff>73025</xdr:colOff>
      <xdr:row>31</xdr:row>
      <xdr:rowOff>29103</xdr:rowOff>
    </xdr:to>
    <xdr:cxnSp macro="">
      <xdr:nvCxnSpPr>
        <xdr:cNvPr id="150" name="直線コネクタ 149"/>
        <xdr:cNvCxnSpPr/>
      </xdr:nvCxnSpPr>
      <xdr:spPr>
        <a:xfrm>
          <a:off x="13322300" y="608535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93299</xdr:rowOff>
    </xdr:from>
    <xdr:to>
      <xdr:col>64</xdr:col>
      <xdr:colOff>123825</xdr:colOff>
      <xdr:row>30</xdr:row>
      <xdr:rowOff>23449</xdr:rowOff>
    </xdr:to>
    <xdr:sp macro="" textlink="">
      <xdr:nvSpPr>
        <xdr:cNvPr id="151" name="楕円 150"/>
        <xdr:cNvSpPr/>
      </xdr:nvSpPr>
      <xdr:spPr>
        <a:xfrm>
          <a:off x="12509500" y="58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144099</xdr:rowOff>
    </xdr:from>
    <xdr:to>
      <xdr:col>68</xdr:col>
      <xdr:colOff>73025</xdr:colOff>
      <xdr:row>30</xdr:row>
      <xdr:rowOff>170327</xdr:rowOff>
    </xdr:to>
    <xdr:cxnSp macro="">
      <xdr:nvCxnSpPr>
        <xdr:cNvPr id="152" name="直線コネクタ 151"/>
        <xdr:cNvCxnSpPr/>
      </xdr:nvCxnSpPr>
      <xdr:spPr>
        <a:xfrm>
          <a:off x="12560300" y="5887674"/>
          <a:ext cx="762000" cy="1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131730</xdr:rowOff>
    </xdr:from>
    <xdr:to>
      <xdr:col>60</xdr:col>
      <xdr:colOff>123825</xdr:colOff>
      <xdr:row>30</xdr:row>
      <xdr:rowOff>61880</xdr:rowOff>
    </xdr:to>
    <xdr:sp macro="" textlink="">
      <xdr:nvSpPr>
        <xdr:cNvPr id="153" name="楕円 152"/>
        <xdr:cNvSpPr/>
      </xdr:nvSpPr>
      <xdr:spPr>
        <a:xfrm>
          <a:off x="11747500" y="58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144099</xdr:rowOff>
    </xdr:from>
    <xdr:to>
      <xdr:col>64</xdr:col>
      <xdr:colOff>73025</xdr:colOff>
      <xdr:row>30</xdr:row>
      <xdr:rowOff>11080</xdr:rowOff>
    </xdr:to>
    <xdr:cxnSp macro="">
      <xdr:nvCxnSpPr>
        <xdr:cNvPr id="154" name="直線コネクタ 153"/>
        <xdr:cNvCxnSpPr/>
      </xdr:nvCxnSpPr>
      <xdr:spPr>
        <a:xfrm flipV="1">
          <a:off x="11798300" y="5887674"/>
          <a:ext cx="762000" cy="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8"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71030</xdr:rowOff>
    </xdr:from>
    <xdr:ext cx="469744" cy="259045"/>
    <xdr:sp macro="" textlink="">
      <xdr:nvSpPr>
        <xdr:cNvPr id="159" name="n_1mainValue債務償還比率"/>
        <xdr:cNvSpPr txBox="1"/>
      </xdr:nvSpPr>
      <xdr:spPr>
        <a:xfrm>
          <a:off x="13836727" y="615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40804</xdr:rowOff>
    </xdr:from>
    <xdr:ext cx="469744" cy="259045"/>
    <xdr:sp macro="" textlink="">
      <xdr:nvSpPr>
        <xdr:cNvPr id="160" name="n_2mainValue債務償還比率"/>
        <xdr:cNvSpPr txBox="1"/>
      </xdr:nvSpPr>
      <xdr:spPr>
        <a:xfrm>
          <a:off x="13087427" y="612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39976</xdr:rowOff>
    </xdr:from>
    <xdr:ext cx="469744" cy="259045"/>
    <xdr:sp macro="" textlink="">
      <xdr:nvSpPr>
        <xdr:cNvPr id="161" name="n_3mainValue債務償還比率"/>
        <xdr:cNvSpPr txBox="1"/>
      </xdr:nvSpPr>
      <xdr:spPr>
        <a:xfrm>
          <a:off x="12325427" y="56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53007</xdr:rowOff>
    </xdr:from>
    <xdr:ext cx="469744" cy="259045"/>
    <xdr:sp macro="" textlink="">
      <xdr:nvSpPr>
        <xdr:cNvPr id="162" name="n_4mainValue債務償還比率"/>
        <xdr:cNvSpPr txBox="1"/>
      </xdr:nvSpPr>
      <xdr:spPr>
        <a:xfrm>
          <a:off x="11563427" y="59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5" name="楕円 74"/>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43815</xdr:rowOff>
    </xdr:to>
    <xdr:cxnSp macro="">
      <xdr:nvCxnSpPr>
        <xdr:cNvPr id="76" name="直線コネクタ 75"/>
        <xdr:cNvCxnSpPr/>
      </xdr:nvCxnSpPr>
      <xdr:spPr>
        <a:xfrm>
          <a:off x="3797300" y="6877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7" name="楕円 76"/>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19050</xdr:rowOff>
    </xdr:to>
    <xdr:cxnSp macro="">
      <xdr:nvCxnSpPr>
        <xdr:cNvPr id="78" name="直線コネクタ 77"/>
        <xdr:cNvCxnSpPr/>
      </xdr:nvCxnSpPr>
      <xdr:spPr>
        <a:xfrm>
          <a:off x="2908300" y="6848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9" name="楕円 78"/>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0</xdr:rowOff>
    </xdr:to>
    <xdr:cxnSp macro="">
      <xdr:nvCxnSpPr>
        <xdr:cNvPr id="80" name="直線コネクタ 79"/>
        <xdr:cNvCxnSpPr/>
      </xdr:nvCxnSpPr>
      <xdr:spPr>
        <a:xfrm flipV="1">
          <a:off x="2019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111125</xdr:rowOff>
    </xdr:from>
    <xdr:to>
      <xdr:col>6</xdr:col>
      <xdr:colOff>38100</xdr:colOff>
      <xdr:row>40</xdr:row>
      <xdr:rowOff>41275</xdr:rowOff>
    </xdr:to>
    <xdr:sp macro="" textlink="">
      <xdr:nvSpPr>
        <xdr:cNvPr id="81" name="楕円 80"/>
        <xdr:cNvSpPr/>
      </xdr:nvSpPr>
      <xdr:spPr>
        <a:xfrm>
          <a:off x="107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40</xdr:row>
      <xdr:rowOff>0</xdr:rowOff>
    </xdr:to>
    <xdr:cxnSp macro="">
      <xdr:nvCxnSpPr>
        <xdr:cNvPr id="82" name="直線コネクタ 81"/>
        <xdr:cNvCxnSpPr/>
      </xdr:nvCxnSpPr>
      <xdr:spPr>
        <a:xfrm>
          <a:off x="1130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7" name="n_1mainValue【道路】&#10;有形固定資産減価償却率"/>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8" name="n_2mainValue【道路】&#10;有形固定資産減価償却率"/>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9" name="n_3mainValue【道路】&#10;有形固定資産減価償却率"/>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32402</xdr:rowOff>
    </xdr:from>
    <xdr:ext cx="405111" cy="259045"/>
    <xdr:sp macro="" textlink="">
      <xdr:nvSpPr>
        <xdr:cNvPr id="90" name="n_4mainValue【道路】&#10;有形固定資産減価償却率"/>
        <xdr:cNvSpPr txBox="1"/>
      </xdr:nvSpPr>
      <xdr:spPr>
        <a:xfrm>
          <a:off x="927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150749</xdr:rowOff>
    </xdr:from>
    <xdr:to>
      <xdr:col>55</xdr:col>
      <xdr:colOff>50800</xdr:colOff>
      <xdr:row>41</xdr:row>
      <xdr:rowOff>80899</xdr:rowOff>
    </xdr:to>
    <xdr:sp macro="" textlink="">
      <xdr:nvSpPr>
        <xdr:cNvPr id="130" name="楕円 129"/>
        <xdr:cNvSpPr/>
      </xdr:nvSpPr>
      <xdr:spPr>
        <a:xfrm>
          <a:off x="10426700" y="70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65676</xdr:rowOff>
    </xdr:from>
    <xdr:ext cx="469744" cy="259045"/>
    <xdr:sp macro="" textlink="">
      <xdr:nvSpPr>
        <xdr:cNvPr id="131" name="【道路】&#10;一人当たり延長該当値テキスト"/>
        <xdr:cNvSpPr txBox="1"/>
      </xdr:nvSpPr>
      <xdr:spPr>
        <a:xfrm>
          <a:off x="10515600" y="69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150902</xdr:rowOff>
    </xdr:from>
    <xdr:to>
      <xdr:col>50</xdr:col>
      <xdr:colOff>165100</xdr:colOff>
      <xdr:row>41</xdr:row>
      <xdr:rowOff>81052</xdr:rowOff>
    </xdr:to>
    <xdr:sp macro="" textlink="">
      <xdr:nvSpPr>
        <xdr:cNvPr id="132" name="楕円 131"/>
        <xdr:cNvSpPr/>
      </xdr:nvSpPr>
      <xdr:spPr>
        <a:xfrm>
          <a:off x="9588500" y="7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30099</xdr:rowOff>
    </xdr:from>
    <xdr:to>
      <xdr:col>55</xdr:col>
      <xdr:colOff>0</xdr:colOff>
      <xdr:row>41</xdr:row>
      <xdr:rowOff>30252</xdr:rowOff>
    </xdr:to>
    <xdr:cxnSp macro="">
      <xdr:nvCxnSpPr>
        <xdr:cNvPr id="133" name="直線コネクタ 132"/>
        <xdr:cNvCxnSpPr/>
      </xdr:nvCxnSpPr>
      <xdr:spPr>
        <a:xfrm flipV="1">
          <a:off x="9639300" y="705954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152235</xdr:rowOff>
    </xdr:from>
    <xdr:to>
      <xdr:col>46</xdr:col>
      <xdr:colOff>38100</xdr:colOff>
      <xdr:row>41</xdr:row>
      <xdr:rowOff>82385</xdr:rowOff>
    </xdr:to>
    <xdr:sp macro="" textlink="">
      <xdr:nvSpPr>
        <xdr:cNvPr id="134" name="楕円 133"/>
        <xdr:cNvSpPr/>
      </xdr:nvSpPr>
      <xdr:spPr>
        <a:xfrm>
          <a:off x="8699500" y="7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30252</xdr:rowOff>
    </xdr:from>
    <xdr:to>
      <xdr:col>50</xdr:col>
      <xdr:colOff>114300</xdr:colOff>
      <xdr:row>41</xdr:row>
      <xdr:rowOff>31585</xdr:rowOff>
    </xdr:to>
    <xdr:cxnSp macro="">
      <xdr:nvCxnSpPr>
        <xdr:cNvPr id="135" name="直線コネクタ 134"/>
        <xdr:cNvCxnSpPr/>
      </xdr:nvCxnSpPr>
      <xdr:spPr>
        <a:xfrm flipV="1">
          <a:off x="8750300" y="70597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152997</xdr:rowOff>
    </xdr:from>
    <xdr:to>
      <xdr:col>41</xdr:col>
      <xdr:colOff>101600</xdr:colOff>
      <xdr:row>41</xdr:row>
      <xdr:rowOff>83147</xdr:rowOff>
    </xdr:to>
    <xdr:sp macro="" textlink="">
      <xdr:nvSpPr>
        <xdr:cNvPr id="136" name="楕円 135"/>
        <xdr:cNvSpPr/>
      </xdr:nvSpPr>
      <xdr:spPr>
        <a:xfrm>
          <a:off x="7810500" y="70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31585</xdr:rowOff>
    </xdr:from>
    <xdr:to>
      <xdr:col>45</xdr:col>
      <xdr:colOff>177800</xdr:colOff>
      <xdr:row>41</xdr:row>
      <xdr:rowOff>32347</xdr:rowOff>
    </xdr:to>
    <xdr:cxnSp macro="">
      <xdr:nvCxnSpPr>
        <xdr:cNvPr id="137" name="直線コネクタ 136"/>
        <xdr:cNvCxnSpPr/>
      </xdr:nvCxnSpPr>
      <xdr:spPr>
        <a:xfrm flipV="1">
          <a:off x="7861300" y="70610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36868</xdr:rowOff>
    </xdr:from>
    <xdr:to>
      <xdr:col>36</xdr:col>
      <xdr:colOff>165100</xdr:colOff>
      <xdr:row>39</xdr:row>
      <xdr:rowOff>138468</xdr:rowOff>
    </xdr:to>
    <xdr:sp macro="" textlink="">
      <xdr:nvSpPr>
        <xdr:cNvPr id="138" name="楕円 137"/>
        <xdr:cNvSpPr/>
      </xdr:nvSpPr>
      <xdr:spPr>
        <a:xfrm>
          <a:off x="6921500" y="6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87668</xdr:rowOff>
    </xdr:from>
    <xdr:to>
      <xdr:col>41</xdr:col>
      <xdr:colOff>50800</xdr:colOff>
      <xdr:row>41</xdr:row>
      <xdr:rowOff>32347</xdr:rowOff>
    </xdr:to>
    <xdr:cxnSp macro="">
      <xdr:nvCxnSpPr>
        <xdr:cNvPr id="139" name="直線コネクタ 138"/>
        <xdr:cNvCxnSpPr/>
      </xdr:nvCxnSpPr>
      <xdr:spPr>
        <a:xfrm>
          <a:off x="6972300" y="6774218"/>
          <a:ext cx="8890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72179</xdr:rowOff>
    </xdr:from>
    <xdr:ext cx="469744" cy="259045"/>
    <xdr:sp macro="" textlink="">
      <xdr:nvSpPr>
        <xdr:cNvPr id="144" name="n_1mainValue【道路】&#10;一人当たり延長"/>
        <xdr:cNvSpPr txBox="1"/>
      </xdr:nvSpPr>
      <xdr:spPr>
        <a:xfrm>
          <a:off x="9391727" y="71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73512</xdr:rowOff>
    </xdr:from>
    <xdr:ext cx="469744" cy="259045"/>
    <xdr:sp macro="" textlink="">
      <xdr:nvSpPr>
        <xdr:cNvPr id="145" name="n_2mainValue【道路】&#10;一人当たり延長"/>
        <xdr:cNvSpPr txBox="1"/>
      </xdr:nvSpPr>
      <xdr:spPr>
        <a:xfrm>
          <a:off x="8515427" y="71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74274</xdr:rowOff>
    </xdr:from>
    <xdr:ext cx="469744" cy="259045"/>
    <xdr:sp macro="" textlink="">
      <xdr:nvSpPr>
        <xdr:cNvPr id="146" name="n_3mainValue【道路】&#10;一人当たり延長"/>
        <xdr:cNvSpPr txBox="1"/>
      </xdr:nvSpPr>
      <xdr:spPr>
        <a:xfrm>
          <a:off x="7626427" y="71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154995</xdr:rowOff>
    </xdr:from>
    <xdr:ext cx="534377" cy="259045"/>
    <xdr:sp macro="" textlink="">
      <xdr:nvSpPr>
        <xdr:cNvPr id="147" name="n_4mainValue【道路】&#10;一人当たり延長"/>
        <xdr:cNvSpPr txBox="1"/>
      </xdr:nvSpPr>
      <xdr:spPr>
        <a:xfrm>
          <a:off x="6705111" y="6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9" name="楕円 188"/>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0" name="【橋りょう・トンネル】&#10;有形固定資産減価償却率該当値テキスト"/>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45720</xdr:rowOff>
    </xdr:to>
    <xdr:cxnSp macro="">
      <xdr:nvCxnSpPr>
        <xdr:cNvPr id="192" name="直線コネクタ 191"/>
        <xdr:cNvCxnSpPr/>
      </xdr:nvCxnSpPr>
      <xdr:spPr>
        <a:xfrm>
          <a:off x="3797300" y="10656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3" name="楕円 192"/>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26126</xdr:rowOff>
    </xdr:to>
    <xdr:cxnSp macro="">
      <xdr:nvCxnSpPr>
        <xdr:cNvPr id="194" name="直線コネクタ 193"/>
        <xdr:cNvCxnSpPr/>
      </xdr:nvCxnSpPr>
      <xdr:spPr>
        <a:xfrm>
          <a:off x="2908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5" name="楕円 194"/>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4899</xdr:rowOff>
    </xdr:to>
    <xdr:cxnSp macro="">
      <xdr:nvCxnSpPr>
        <xdr:cNvPr id="196" name="直線コネクタ 195"/>
        <xdr:cNvCxnSpPr/>
      </xdr:nvCxnSpPr>
      <xdr:spPr>
        <a:xfrm>
          <a:off x="2019300" y="106070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7" name="楕円 196"/>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148590</xdr:rowOff>
    </xdr:to>
    <xdr:cxnSp macro="">
      <xdr:nvCxnSpPr>
        <xdr:cNvPr id="198" name="直線コネクタ 197"/>
        <xdr:cNvCxnSpPr/>
      </xdr:nvCxnSpPr>
      <xdr:spPr>
        <a:xfrm>
          <a:off x="1130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4" name="n_2mainValue【橋りょう・トンネル】&#10;有形固定資産減価償却率"/>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5" name="n_3mainValue【橋りょう・トンネ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6" name="n_4mainValue【橋りょう・トンネル】&#10;有形固定資産減価償却率"/>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16082</xdr:rowOff>
    </xdr:from>
    <xdr:to>
      <xdr:col>55</xdr:col>
      <xdr:colOff>50800</xdr:colOff>
      <xdr:row>62</xdr:row>
      <xdr:rowOff>117682</xdr:rowOff>
    </xdr:to>
    <xdr:sp macro="" textlink="">
      <xdr:nvSpPr>
        <xdr:cNvPr id="246" name="楕円 245"/>
        <xdr:cNvSpPr/>
      </xdr:nvSpPr>
      <xdr:spPr>
        <a:xfrm>
          <a:off x="10426700" y="106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38959</xdr:rowOff>
    </xdr:from>
    <xdr:ext cx="599010" cy="259045"/>
    <xdr:sp macro="" textlink="">
      <xdr:nvSpPr>
        <xdr:cNvPr id="247" name="【橋りょう・トンネル】&#10;一人当たり有形固定資産（償却資産）額該当値テキスト"/>
        <xdr:cNvSpPr txBox="1"/>
      </xdr:nvSpPr>
      <xdr:spPr>
        <a:xfrm>
          <a:off x="10515600" y="1049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17003</xdr:rowOff>
    </xdr:from>
    <xdr:to>
      <xdr:col>50</xdr:col>
      <xdr:colOff>165100</xdr:colOff>
      <xdr:row>62</xdr:row>
      <xdr:rowOff>118603</xdr:rowOff>
    </xdr:to>
    <xdr:sp macro="" textlink="">
      <xdr:nvSpPr>
        <xdr:cNvPr id="248" name="楕円 247"/>
        <xdr:cNvSpPr/>
      </xdr:nvSpPr>
      <xdr:spPr>
        <a:xfrm>
          <a:off x="9588500" y="106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66882</xdr:rowOff>
    </xdr:from>
    <xdr:to>
      <xdr:col>55</xdr:col>
      <xdr:colOff>0</xdr:colOff>
      <xdr:row>62</xdr:row>
      <xdr:rowOff>67803</xdr:rowOff>
    </xdr:to>
    <xdr:cxnSp macro="">
      <xdr:nvCxnSpPr>
        <xdr:cNvPr id="249" name="直線コネクタ 248"/>
        <xdr:cNvCxnSpPr/>
      </xdr:nvCxnSpPr>
      <xdr:spPr>
        <a:xfrm flipV="1">
          <a:off x="9639300" y="10696782"/>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19026</xdr:rowOff>
    </xdr:from>
    <xdr:to>
      <xdr:col>46</xdr:col>
      <xdr:colOff>38100</xdr:colOff>
      <xdr:row>62</xdr:row>
      <xdr:rowOff>120626</xdr:rowOff>
    </xdr:to>
    <xdr:sp macro="" textlink="">
      <xdr:nvSpPr>
        <xdr:cNvPr id="250" name="楕円 249"/>
        <xdr:cNvSpPr/>
      </xdr:nvSpPr>
      <xdr:spPr>
        <a:xfrm>
          <a:off x="8699500" y="10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67803</xdr:rowOff>
    </xdr:from>
    <xdr:to>
      <xdr:col>50</xdr:col>
      <xdr:colOff>114300</xdr:colOff>
      <xdr:row>62</xdr:row>
      <xdr:rowOff>69826</xdr:rowOff>
    </xdr:to>
    <xdr:cxnSp macro="">
      <xdr:nvCxnSpPr>
        <xdr:cNvPr id="251" name="直線コネクタ 250"/>
        <xdr:cNvCxnSpPr/>
      </xdr:nvCxnSpPr>
      <xdr:spPr>
        <a:xfrm flipV="1">
          <a:off x="8750300" y="1069770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19645</xdr:rowOff>
    </xdr:from>
    <xdr:to>
      <xdr:col>41</xdr:col>
      <xdr:colOff>101600</xdr:colOff>
      <xdr:row>62</xdr:row>
      <xdr:rowOff>121245</xdr:rowOff>
    </xdr:to>
    <xdr:sp macro="" textlink="">
      <xdr:nvSpPr>
        <xdr:cNvPr id="252" name="楕円 251"/>
        <xdr:cNvSpPr/>
      </xdr:nvSpPr>
      <xdr:spPr>
        <a:xfrm>
          <a:off x="7810500" y="106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69826</xdr:rowOff>
    </xdr:from>
    <xdr:to>
      <xdr:col>45</xdr:col>
      <xdr:colOff>177800</xdr:colOff>
      <xdr:row>62</xdr:row>
      <xdr:rowOff>70445</xdr:rowOff>
    </xdr:to>
    <xdr:cxnSp macro="">
      <xdr:nvCxnSpPr>
        <xdr:cNvPr id="253" name="直線コネクタ 252"/>
        <xdr:cNvCxnSpPr/>
      </xdr:nvCxnSpPr>
      <xdr:spPr>
        <a:xfrm flipV="1">
          <a:off x="7861300" y="10699726"/>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21609</xdr:rowOff>
    </xdr:from>
    <xdr:to>
      <xdr:col>36</xdr:col>
      <xdr:colOff>165100</xdr:colOff>
      <xdr:row>62</xdr:row>
      <xdr:rowOff>123209</xdr:rowOff>
    </xdr:to>
    <xdr:sp macro="" textlink="">
      <xdr:nvSpPr>
        <xdr:cNvPr id="254" name="楕円 253"/>
        <xdr:cNvSpPr/>
      </xdr:nvSpPr>
      <xdr:spPr>
        <a:xfrm>
          <a:off x="6921500" y="10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70445</xdr:rowOff>
    </xdr:from>
    <xdr:to>
      <xdr:col>41</xdr:col>
      <xdr:colOff>50800</xdr:colOff>
      <xdr:row>62</xdr:row>
      <xdr:rowOff>72409</xdr:rowOff>
    </xdr:to>
    <xdr:cxnSp macro="">
      <xdr:nvCxnSpPr>
        <xdr:cNvPr id="255" name="直線コネクタ 254"/>
        <xdr:cNvCxnSpPr/>
      </xdr:nvCxnSpPr>
      <xdr:spPr>
        <a:xfrm flipV="1">
          <a:off x="6972300" y="10700345"/>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135130</xdr:rowOff>
    </xdr:from>
    <xdr:ext cx="599010" cy="259045"/>
    <xdr:sp macro="" textlink="">
      <xdr:nvSpPr>
        <xdr:cNvPr id="260" name="n_1mainValue【橋りょう・トンネル】&#10;一人当たり有形固定資産（償却資産）額"/>
        <xdr:cNvSpPr txBox="1"/>
      </xdr:nvSpPr>
      <xdr:spPr>
        <a:xfrm>
          <a:off x="9327095" y="1042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137153</xdr:rowOff>
    </xdr:from>
    <xdr:ext cx="599010" cy="259045"/>
    <xdr:sp macro="" textlink="">
      <xdr:nvSpPr>
        <xdr:cNvPr id="261" name="n_2mainValue【橋りょう・トンネル】&#10;一人当たり有形固定資産（償却資産）額"/>
        <xdr:cNvSpPr txBox="1"/>
      </xdr:nvSpPr>
      <xdr:spPr>
        <a:xfrm>
          <a:off x="8450795" y="104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137772</xdr:rowOff>
    </xdr:from>
    <xdr:ext cx="599010" cy="259045"/>
    <xdr:sp macro="" textlink="">
      <xdr:nvSpPr>
        <xdr:cNvPr id="262" name="n_3mainValue【橋りょう・トンネル】&#10;一人当たり有形固定資産（償却資産）額"/>
        <xdr:cNvSpPr txBox="1"/>
      </xdr:nvSpPr>
      <xdr:spPr>
        <a:xfrm>
          <a:off x="7561795" y="104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139736</xdr:rowOff>
    </xdr:from>
    <xdr:ext cx="599010" cy="259045"/>
    <xdr:sp macro="" textlink="">
      <xdr:nvSpPr>
        <xdr:cNvPr id="263" name="n_4mainValue【橋りょう・トンネル】&#10;一人当たり有形固定資産（償却資産）額"/>
        <xdr:cNvSpPr txBox="1"/>
      </xdr:nvSpPr>
      <xdr:spPr>
        <a:xfrm>
          <a:off x="6672795" y="104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28121</xdr:rowOff>
    </xdr:from>
    <xdr:to>
      <xdr:col>24</xdr:col>
      <xdr:colOff>114300</xdr:colOff>
      <xdr:row>84</xdr:row>
      <xdr:rowOff>129721</xdr:rowOff>
    </xdr:to>
    <xdr:sp macro="" textlink="">
      <xdr:nvSpPr>
        <xdr:cNvPr id="305" name="楕円 304"/>
        <xdr:cNvSpPr/>
      </xdr:nvSpPr>
      <xdr:spPr>
        <a:xfrm>
          <a:off x="4584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6548</xdr:rowOff>
    </xdr:from>
    <xdr:ext cx="405111" cy="259045"/>
    <xdr:sp macro="" textlink="">
      <xdr:nvSpPr>
        <xdr:cNvPr id="306" name="【公営住宅】&#10;有形固定資産減価償却率該当値テキスト"/>
        <xdr:cNvSpPr txBox="1"/>
      </xdr:nvSpPr>
      <xdr:spPr>
        <a:xfrm>
          <a:off x="4673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7" name="楕円 306"/>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78921</xdr:rowOff>
    </xdr:to>
    <xdr:cxnSp macro="">
      <xdr:nvCxnSpPr>
        <xdr:cNvPr id="308" name="直線コネクタ 307"/>
        <xdr:cNvCxnSpPr/>
      </xdr:nvCxnSpPr>
      <xdr:spPr>
        <a:xfrm>
          <a:off x="3797300" y="144529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144055</xdr:rowOff>
    </xdr:from>
    <xdr:to>
      <xdr:col>15</xdr:col>
      <xdr:colOff>101600</xdr:colOff>
      <xdr:row>84</xdr:row>
      <xdr:rowOff>74205</xdr:rowOff>
    </xdr:to>
    <xdr:sp macro="" textlink="">
      <xdr:nvSpPr>
        <xdr:cNvPr id="309" name="楕円 308"/>
        <xdr:cNvSpPr/>
      </xdr:nvSpPr>
      <xdr:spPr>
        <a:xfrm>
          <a:off x="2857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23405</xdr:rowOff>
    </xdr:from>
    <xdr:to>
      <xdr:col>19</xdr:col>
      <xdr:colOff>177800</xdr:colOff>
      <xdr:row>84</xdr:row>
      <xdr:rowOff>51163</xdr:rowOff>
    </xdr:to>
    <xdr:cxnSp macro="">
      <xdr:nvCxnSpPr>
        <xdr:cNvPr id="310" name="直線コネクタ 309"/>
        <xdr:cNvCxnSpPr/>
      </xdr:nvCxnSpPr>
      <xdr:spPr>
        <a:xfrm>
          <a:off x="2908300" y="1442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1" name="楕円 310"/>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23405</xdr:rowOff>
    </xdr:to>
    <xdr:cxnSp macro="">
      <xdr:nvCxnSpPr>
        <xdr:cNvPr id="312" name="直線コネクタ 311"/>
        <xdr:cNvCxnSpPr/>
      </xdr:nvCxnSpPr>
      <xdr:spPr>
        <a:xfrm>
          <a:off x="2019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3" name="楕円 312"/>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134438</xdr:rowOff>
    </xdr:from>
    <xdr:to>
      <xdr:col>10</xdr:col>
      <xdr:colOff>114300</xdr:colOff>
      <xdr:row>83</xdr:row>
      <xdr:rowOff>163830</xdr:rowOff>
    </xdr:to>
    <xdr:cxnSp macro="">
      <xdr:nvCxnSpPr>
        <xdr:cNvPr id="314" name="直線コネクタ 313"/>
        <xdr:cNvCxnSpPr/>
      </xdr:nvCxnSpPr>
      <xdr:spPr>
        <a:xfrm>
          <a:off x="1130300" y="143647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19" name="n_1mainValue【公営住宅】&#10;有形固定資産減価償却率"/>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20" name="n_2mainValue【公営住宅】&#10;有形固定資産減価償却率"/>
        <xdr:cNvSpPr txBox="1"/>
      </xdr:nvSpPr>
      <xdr:spPr>
        <a:xfrm>
          <a:off x="2705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1"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2" name="n_4main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148462</xdr:rowOff>
    </xdr:from>
    <xdr:to>
      <xdr:col>55</xdr:col>
      <xdr:colOff>50800</xdr:colOff>
      <xdr:row>83</xdr:row>
      <xdr:rowOff>78612</xdr:rowOff>
    </xdr:to>
    <xdr:sp macro="" textlink="">
      <xdr:nvSpPr>
        <xdr:cNvPr id="360" name="楕円 359"/>
        <xdr:cNvSpPr/>
      </xdr:nvSpPr>
      <xdr:spPr>
        <a:xfrm>
          <a:off x="104267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171339</xdr:rowOff>
    </xdr:from>
    <xdr:ext cx="469744" cy="259045"/>
    <xdr:sp macro="" textlink="">
      <xdr:nvSpPr>
        <xdr:cNvPr id="361" name="【公営住宅】&#10;一人当たり面積該当値テキスト"/>
        <xdr:cNvSpPr txBox="1"/>
      </xdr:nvSpPr>
      <xdr:spPr>
        <a:xfrm>
          <a:off x="10515600"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152349</xdr:rowOff>
    </xdr:from>
    <xdr:to>
      <xdr:col>50</xdr:col>
      <xdr:colOff>165100</xdr:colOff>
      <xdr:row>83</xdr:row>
      <xdr:rowOff>82499</xdr:rowOff>
    </xdr:to>
    <xdr:sp macro="" textlink="">
      <xdr:nvSpPr>
        <xdr:cNvPr id="362" name="楕円 361"/>
        <xdr:cNvSpPr/>
      </xdr:nvSpPr>
      <xdr:spPr>
        <a:xfrm>
          <a:off x="9588500" y="14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27812</xdr:rowOff>
    </xdr:from>
    <xdr:to>
      <xdr:col>55</xdr:col>
      <xdr:colOff>0</xdr:colOff>
      <xdr:row>83</xdr:row>
      <xdr:rowOff>31699</xdr:rowOff>
    </xdr:to>
    <xdr:cxnSp macro="">
      <xdr:nvCxnSpPr>
        <xdr:cNvPr id="363" name="直線コネクタ 362"/>
        <xdr:cNvCxnSpPr/>
      </xdr:nvCxnSpPr>
      <xdr:spPr>
        <a:xfrm flipV="1">
          <a:off x="9639300" y="1425816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155321</xdr:rowOff>
    </xdr:from>
    <xdr:to>
      <xdr:col>46</xdr:col>
      <xdr:colOff>38100</xdr:colOff>
      <xdr:row>83</xdr:row>
      <xdr:rowOff>85471</xdr:rowOff>
    </xdr:to>
    <xdr:sp macro="" textlink="">
      <xdr:nvSpPr>
        <xdr:cNvPr id="364" name="楕円 363"/>
        <xdr:cNvSpPr/>
      </xdr:nvSpPr>
      <xdr:spPr>
        <a:xfrm>
          <a:off x="8699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31699</xdr:rowOff>
    </xdr:from>
    <xdr:to>
      <xdr:col>50</xdr:col>
      <xdr:colOff>114300</xdr:colOff>
      <xdr:row>83</xdr:row>
      <xdr:rowOff>34671</xdr:rowOff>
    </xdr:to>
    <xdr:cxnSp macro="">
      <xdr:nvCxnSpPr>
        <xdr:cNvPr id="365" name="直線コネクタ 364"/>
        <xdr:cNvCxnSpPr/>
      </xdr:nvCxnSpPr>
      <xdr:spPr>
        <a:xfrm flipV="1">
          <a:off x="8750300" y="142620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156235</xdr:rowOff>
    </xdr:from>
    <xdr:to>
      <xdr:col>41</xdr:col>
      <xdr:colOff>101600</xdr:colOff>
      <xdr:row>83</xdr:row>
      <xdr:rowOff>86385</xdr:rowOff>
    </xdr:to>
    <xdr:sp macro="" textlink="">
      <xdr:nvSpPr>
        <xdr:cNvPr id="366" name="楕円 365"/>
        <xdr:cNvSpPr/>
      </xdr:nvSpPr>
      <xdr:spPr>
        <a:xfrm>
          <a:off x="7810500" y="14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34671</xdr:rowOff>
    </xdr:from>
    <xdr:to>
      <xdr:col>45</xdr:col>
      <xdr:colOff>177800</xdr:colOff>
      <xdr:row>83</xdr:row>
      <xdr:rowOff>35585</xdr:rowOff>
    </xdr:to>
    <xdr:cxnSp macro="">
      <xdr:nvCxnSpPr>
        <xdr:cNvPr id="367" name="直線コネクタ 366"/>
        <xdr:cNvCxnSpPr/>
      </xdr:nvCxnSpPr>
      <xdr:spPr>
        <a:xfrm flipV="1">
          <a:off x="7861300" y="14265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68" name="楕円 367"/>
        <xdr:cNvSpPr/>
      </xdr:nvSpPr>
      <xdr:spPr>
        <a:xfrm>
          <a:off x="6921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35585</xdr:rowOff>
    </xdr:from>
    <xdr:to>
      <xdr:col>41</xdr:col>
      <xdr:colOff>50800</xdr:colOff>
      <xdr:row>83</xdr:row>
      <xdr:rowOff>38557</xdr:rowOff>
    </xdr:to>
    <xdr:cxnSp macro="">
      <xdr:nvCxnSpPr>
        <xdr:cNvPr id="369" name="直線コネクタ 368"/>
        <xdr:cNvCxnSpPr/>
      </xdr:nvCxnSpPr>
      <xdr:spPr>
        <a:xfrm flipV="1">
          <a:off x="6972300" y="1426593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99026</xdr:rowOff>
    </xdr:from>
    <xdr:ext cx="469744" cy="259045"/>
    <xdr:sp macro="" textlink="">
      <xdr:nvSpPr>
        <xdr:cNvPr id="374" name="n_1mainValue【公営住宅】&#10;一人当たり面積"/>
        <xdr:cNvSpPr txBox="1"/>
      </xdr:nvSpPr>
      <xdr:spPr>
        <a:xfrm>
          <a:off x="9391727" y="139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101998</xdr:rowOff>
    </xdr:from>
    <xdr:ext cx="469744" cy="259045"/>
    <xdr:sp macro="" textlink="">
      <xdr:nvSpPr>
        <xdr:cNvPr id="375" name="n_2mainValue【公営住宅】&#10;一人当たり面積"/>
        <xdr:cNvSpPr txBox="1"/>
      </xdr:nvSpPr>
      <xdr:spPr>
        <a:xfrm>
          <a:off x="85154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102912</xdr:rowOff>
    </xdr:from>
    <xdr:ext cx="469744" cy="259045"/>
    <xdr:sp macro="" textlink="">
      <xdr:nvSpPr>
        <xdr:cNvPr id="376" name="n_3mainValue【公営住宅】&#10;一人当たり面積"/>
        <xdr:cNvSpPr txBox="1"/>
      </xdr:nvSpPr>
      <xdr:spPr>
        <a:xfrm>
          <a:off x="7626427" y="139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105884</xdr:rowOff>
    </xdr:from>
    <xdr:ext cx="469744" cy="259045"/>
    <xdr:sp macro="" textlink="">
      <xdr:nvSpPr>
        <xdr:cNvPr id="377" name="n_4mainValue【公営住宅】&#10;一人当たり面積"/>
        <xdr:cNvSpPr txBox="1"/>
      </xdr:nvSpPr>
      <xdr:spPr>
        <a:xfrm>
          <a:off x="6737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4" name="楕円 433"/>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5" name="【認定こども園・幼稚園・保育所】&#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6" name="楕円 435"/>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19050</xdr:rowOff>
    </xdr:to>
    <xdr:cxnSp macro="">
      <xdr:nvCxnSpPr>
        <xdr:cNvPr id="437" name="直線コネクタ 436"/>
        <xdr:cNvCxnSpPr/>
      </xdr:nvCxnSpPr>
      <xdr:spPr>
        <a:xfrm flipV="1">
          <a:off x="15481300" y="6831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8" name="楕円 437"/>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19050</xdr:rowOff>
    </xdr:to>
    <xdr:cxnSp macro="">
      <xdr:nvCxnSpPr>
        <xdr:cNvPr id="439" name="直線コネクタ 438"/>
        <xdr:cNvCxnSpPr/>
      </xdr:nvCxnSpPr>
      <xdr:spPr>
        <a:xfrm>
          <a:off x="14592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40" name="楕円 439"/>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7620</xdr:rowOff>
    </xdr:to>
    <xdr:cxnSp macro="">
      <xdr:nvCxnSpPr>
        <xdr:cNvPr id="441" name="直線コネクタ 440"/>
        <xdr:cNvCxnSpPr/>
      </xdr:nvCxnSpPr>
      <xdr:spPr>
        <a:xfrm>
          <a:off x="13703300" y="683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442" name="楕円 441"/>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152400</xdr:rowOff>
    </xdr:to>
    <xdr:cxnSp macro="">
      <xdr:nvCxnSpPr>
        <xdr:cNvPr id="443" name="直線コネクタ 442"/>
        <xdr:cNvCxnSpPr/>
      </xdr:nvCxnSpPr>
      <xdr:spPr>
        <a:xfrm>
          <a:off x="12814300" y="680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8" name="n_1mainValue【認定こども園・幼稚園・保育所】&#10;有形固定資産減価償却率"/>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9"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50" name="n_3mainValue【認定こども園・幼稚園・保育所】&#10;有形固定資産減価償却率"/>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451" name="n_4mainValue【認定こども園・幼稚園・保育所】&#10;有形固定資産減価償却率"/>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89" name="楕円 488"/>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0"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45974</xdr:rowOff>
    </xdr:from>
    <xdr:to>
      <xdr:col>112</xdr:col>
      <xdr:colOff>38100</xdr:colOff>
      <xdr:row>40</xdr:row>
      <xdr:rowOff>147574</xdr:rowOff>
    </xdr:to>
    <xdr:sp macro="" textlink="">
      <xdr:nvSpPr>
        <xdr:cNvPr id="491" name="楕円 490"/>
        <xdr:cNvSpPr/>
      </xdr:nvSpPr>
      <xdr:spPr>
        <a:xfrm>
          <a:off x="21272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96774</xdr:rowOff>
    </xdr:from>
    <xdr:to>
      <xdr:col>116</xdr:col>
      <xdr:colOff>63500</xdr:colOff>
      <xdr:row>41</xdr:row>
      <xdr:rowOff>73914</xdr:rowOff>
    </xdr:to>
    <xdr:cxnSp macro="">
      <xdr:nvCxnSpPr>
        <xdr:cNvPr id="492" name="直線コネクタ 491"/>
        <xdr:cNvCxnSpPr/>
      </xdr:nvCxnSpPr>
      <xdr:spPr>
        <a:xfrm>
          <a:off x="21323300" y="695477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3" name="楕円 492"/>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96774</xdr:rowOff>
    </xdr:from>
    <xdr:to>
      <xdr:col>111</xdr:col>
      <xdr:colOff>177800</xdr:colOff>
      <xdr:row>40</xdr:row>
      <xdr:rowOff>99060</xdr:rowOff>
    </xdr:to>
    <xdr:cxnSp macro="">
      <xdr:nvCxnSpPr>
        <xdr:cNvPr id="494" name="直線コネクタ 493"/>
        <xdr:cNvCxnSpPr/>
      </xdr:nvCxnSpPr>
      <xdr:spPr>
        <a:xfrm flipV="1">
          <a:off x="20434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5" name="楕円 494"/>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6" name="直線コネクタ 495"/>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7" name="楕円 496"/>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8" name="直線コネクタ 497"/>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138701</xdr:rowOff>
    </xdr:from>
    <xdr:ext cx="469744" cy="259045"/>
    <xdr:sp macro="" textlink="">
      <xdr:nvSpPr>
        <xdr:cNvPr id="503" name="n_1mainValue【認定こども園・幼稚園・保育所】&#10;一人当たり面積"/>
        <xdr:cNvSpPr txBox="1"/>
      </xdr:nvSpPr>
      <xdr:spPr>
        <a:xfrm>
          <a:off x="210757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5" name="n_3main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mainValue【認定こども園・幼稚園・保育所】&#10;一人当たり面積"/>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7" name="楕円 546"/>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48"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49" name="楕円 548"/>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137160</xdr:rowOff>
    </xdr:to>
    <xdr:cxnSp macro="">
      <xdr:nvCxnSpPr>
        <xdr:cNvPr id="550" name="直線コネクタ 549"/>
        <xdr:cNvCxnSpPr/>
      </xdr:nvCxnSpPr>
      <xdr:spPr>
        <a:xfrm>
          <a:off x="15481300" y="100526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51" name="楕円 550"/>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108585</xdr:rowOff>
    </xdr:to>
    <xdr:cxnSp macro="">
      <xdr:nvCxnSpPr>
        <xdr:cNvPr id="552" name="直線コネクタ 551"/>
        <xdr:cNvCxnSpPr/>
      </xdr:nvCxnSpPr>
      <xdr:spPr>
        <a:xfrm>
          <a:off x="14592300" y="100317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128270</xdr:rowOff>
    </xdr:from>
    <xdr:to>
      <xdr:col>72</xdr:col>
      <xdr:colOff>38100</xdr:colOff>
      <xdr:row>63</xdr:row>
      <xdr:rowOff>58420</xdr:rowOff>
    </xdr:to>
    <xdr:sp macro="" textlink="">
      <xdr:nvSpPr>
        <xdr:cNvPr id="553" name="楕円 552"/>
        <xdr:cNvSpPr/>
      </xdr:nvSpPr>
      <xdr:spPr>
        <a:xfrm>
          <a:off x="1365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63</xdr:row>
      <xdr:rowOff>7620</xdr:rowOff>
    </xdr:to>
    <xdr:cxnSp macro="">
      <xdr:nvCxnSpPr>
        <xdr:cNvPr id="554" name="直線コネクタ 553"/>
        <xdr:cNvCxnSpPr/>
      </xdr:nvCxnSpPr>
      <xdr:spPr>
        <a:xfrm flipV="1">
          <a:off x="13703300" y="1003173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555" name="楕円 554"/>
        <xdr:cNvSpPr/>
      </xdr:nvSpPr>
      <xdr:spPr>
        <a:xfrm>
          <a:off x="1276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163830</xdr:rowOff>
    </xdr:from>
    <xdr:to>
      <xdr:col>71</xdr:col>
      <xdr:colOff>177800</xdr:colOff>
      <xdr:row>63</xdr:row>
      <xdr:rowOff>7620</xdr:rowOff>
    </xdr:to>
    <xdr:cxnSp macro="">
      <xdr:nvCxnSpPr>
        <xdr:cNvPr id="556" name="直線コネクタ 555"/>
        <xdr:cNvCxnSpPr/>
      </xdr:nvCxnSpPr>
      <xdr:spPr>
        <a:xfrm>
          <a:off x="12814300" y="10793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1" name="n_1mainValue【学校施設】&#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62" name="n_2mainValue【学校施設】&#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49547</xdr:rowOff>
    </xdr:from>
    <xdr:ext cx="405111" cy="259045"/>
    <xdr:sp macro="" textlink="">
      <xdr:nvSpPr>
        <xdr:cNvPr id="563" name="n_3mainValue【学校施設】&#10;有形固定資産減価償却率"/>
        <xdr:cNvSpPr txBox="1"/>
      </xdr:nvSpPr>
      <xdr:spPr>
        <a:xfrm>
          <a:off x="13500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34307</xdr:rowOff>
    </xdr:from>
    <xdr:ext cx="405111" cy="259045"/>
    <xdr:sp macro="" textlink="">
      <xdr:nvSpPr>
        <xdr:cNvPr id="564" name="n_4mainValue【学校施設】&#10;有形固定資産減価償却率"/>
        <xdr:cNvSpPr txBox="1"/>
      </xdr:nvSpPr>
      <xdr:spPr>
        <a:xfrm>
          <a:off x="12611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26162</xdr:rowOff>
    </xdr:from>
    <xdr:to>
      <xdr:col>116</xdr:col>
      <xdr:colOff>114300</xdr:colOff>
      <xdr:row>61</xdr:row>
      <xdr:rowOff>127762</xdr:rowOff>
    </xdr:to>
    <xdr:sp macro="" textlink="">
      <xdr:nvSpPr>
        <xdr:cNvPr id="605" name="楕円 604"/>
        <xdr:cNvSpPr/>
      </xdr:nvSpPr>
      <xdr:spPr>
        <a:xfrm>
          <a:off x="22110700" y="10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49039</xdr:rowOff>
    </xdr:from>
    <xdr:ext cx="469744" cy="259045"/>
    <xdr:sp macro="" textlink="">
      <xdr:nvSpPr>
        <xdr:cNvPr id="606" name="【学校施設】&#10;一人当たり面積該当値テキスト"/>
        <xdr:cNvSpPr txBox="1"/>
      </xdr:nvSpPr>
      <xdr:spPr>
        <a:xfrm>
          <a:off x="22199600"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7" name="楕円 606"/>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76962</xdr:rowOff>
    </xdr:from>
    <xdr:to>
      <xdr:col>116</xdr:col>
      <xdr:colOff>63500</xdr:colOff>
      <xdr:row>61</xdr:row>
      <xdr:rowOff>89154</xdr:rowOff>
    </xdr:to>
    <xdr:cxnSp macro="">
      <xdr:nvCxnSpPr>
        <xdr:cNvPr id="608" name="直線コネクタ 607"/>
        <xdr:cNvCxnSpPr/>
      </xdr:nvCxnSpPr>
      <xdr:spPr>
        <a:xfrm flipV="1">
          <a:off x="21323300" y="1053541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609" name="楕円 608"/>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96012</xdr:rowOff>
    </xdr:to>
    <xdr:cxnSp macro="">
      <xdr:nvCxnSpPr>
        <xdr:cNvPr id="610" name="直線コネクタ 609"/>
        <xdr:cNvCxnSpPr/>
      </xdr:nvCxnSpPr>
      <xdr:spPr>
        <a:xfrm flipV="1">
          <a:off x="20434300" y="1054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611" name="楕円 610"/>
        <xdr:cNvSpPr/>
      </xdr:nvSpPr>
      <xdr:spPr>
        <a:xfrm>
          <a:off x="19494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63</xdr:row>
      <xdr:rowOff>105156</xdr:rowOff>
    </xdr:to>
    <xdr:cxnSp macro="">
      <xdr:nvCxnSpPr>
        <xdr:cNvPr id="612" name="直線コネクタ 611"/>
        <xdr:cNvCxnSpPr/>
      </xdr:nvCxnSpPr>
      <xdr:spPr>
        <a:xfrm flipV="1">
          <a:off x="19545300" y="1055446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71882</xdr:rowOff>
    </xdr:from>
    <xdr:to>
      <xdr:col>98</xdr:col>
      <xdr:colOff>38100</xdr:colOff>
      <xdr:row>64</xdr:row>
      <xdr:rowOff>2032</xdr:rowOff>
    </xdr:to>
    <xdr:sp macro="" textlink="">
      <xdr:nvSpPr>
        <xdr:cNvPr id="613" name="楕円 612"/>
        <xdr:cNvSpPr/>
      </xdr:nvSpPr>
      <xdr:spPr>
        <a:xfrm>
          <a:off x="18605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105156</xdr:rowOff>
    </xdr:from>
    <xdr:to>
      <xdr:col>102</xdr:col>
      <xdr:colOff>114300</xdr:colOff>
      <xdr:row>63</xdr:row>
      <xdr:rowOff>122682</xdr:rowOff>
    </xdr:to>
    <xdr:cxnSp macro="">
      <xdr:nvCxnSpPr>
        <xdr:cNvPr id="614" name="直線コネクタ 613"/>
        <xdr:cNvCxnSpPr/>
      </xdr:nvCxnSpPr>
      <xdr:spPr>
        <a:xfrm flipV="1">
          <a:off x="18656300" y="1090650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619" name="n_1mainValue【学校施設】&#10;一人当たり面積"/>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163339</xdr:rowOff>
    </xdr:from>
    <xdr:ext cx="469744" cy="259045"/>
    <xdr:sp macro="" textlink="">
      <xdr:nvSpPr>
        <xdr:cNvPr id="620" name="n_2mainValue【学校施設】&#10;一人当たり面積"/>
        <xdr:cNvSpPr txBox="1"/>
      </xdr:nvSpPr>
      <xdr:spPr>
        <a:xfrm>
          <a:off x="20199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147083</xdr:rowOff>
    </xdr:from>
    <xdr:ext cx="469744" cy="259045"/>
    <xdr:sp macro="" textlink="">
      <xdr:nvSpPr>
        <xdr:cNvPr id="621" name="n_3mainValue【学校施設】&#10;一人当たり面積"/>
        <xdr:cNvSpPr txBox="1"/>
      </xdr:nvSpPr>
      <xdr:spPr>
        <a:xfrm>
          <a:off x="19310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164609</xdr:rowOff>
    </xdr:from>
    <xdr:ext cx="469744" cy="259045"/>
    <xdr:sp macro="" textlink="">
      <xdr:nvSpPr>
        <xdr:cNvPr id="622" name="n_4mainValue【学校施設】&#10;一人当たり面積"/>
        <xdr:cNvSpPr txBox="1"/>
      </xdr:nvSpPr>
      <xdr:spPr>
        <a:xfrm>
          <a:off x="18421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664" name="楕円 663"/>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665" name="【児童館】&#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666" name="楕円 665"/>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126274</xdr:rowOff>
    </xdr:to>
    <xdr:cxnSp macro="">
      <xdr:nvCxnSpPr>
        <xdr:cNvPr id="667" name="直線コネクタ 666"/>
        <xdr:cNvCxnSpPr/>
      </xdr:nvCxnSpPr>
      <xdr:spPr>
        <a:xfrm>
          <a:off x="15481300" y="144954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668" name="楕円 667"/>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93618</xdr:rowOff>
    </xdr:to>
    <xdr:cxnSp macro="">
      <xdr:nvCxnSpPr>
        <xdr:cNvPr id="669" name="直線コネクタ 668"/>
        <xdr:cNvCxnSpPr/>
      </xdr:nvCxnSpPr>
      <xdr:spPr>
        <a:xfrm>
          <a:off x="14592300" y="144643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670" name="楕円 669"/>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33201</xdr:rowOff>
    </xdr:from>
    <xdr:to>
      <xdr:col>76</xdr:col>
      <xdr:colOff>114300</xdr:colOff>
      <xdr:row>84</xdr:row>
      <xdr:rowOff>62593</xdr:rowOff>
    </xdr:to>
    <xdr:cxnSp macro="">
      <xdr:nvCxnSpPr>
        <xdr:cNvPr id="671" name="直線コネクタ 670"/>
        <xdr:cNvCxnSpPr/>
      </xdr:nvCxnSpPr>
      <xdr:spPr>
        <a:xfrm>
          <a:off x="13703300" y="1443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672" name="楕円 671"/>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33201</xdr:rowOff>
    </xdr:to>
    <xdr:cxnSp macro="">
      <xdr:nvCxnSpPr>
        <xdr:cNvPr id="673" name="直線コネクタ 672"/>
        <xdr:cNvCxnSpPr/>
      </xdr:nvCxnSpPr>
      <xdr:spPr>
        <a:xfrm>
          <a:off x="12814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678" name="n_1mainValue【児童館】&#10;有形固定資産減価償却率"/>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679" name="n_2mainValue【児童館】&#10;有形固定資産減価償却率"/>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680" name="n_3mainValue【児童館】&#10;有形固定資産減価償却率"/>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81" name="n_4mainValue【児童館】&#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3" name="楕円 722"/>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127000</xdr:rowOff>
    </xdr:to>
    <xdr:cxnSp macro="">
      <xdr:nvCxnSpPr>
        <xdr:cNvPr id="724" name="直線コネクタ 723"/>
        <xdr:cNvCxnSpPr/>
      </xdr:nvCxnSpPr>
      <xdr:spPr>
        <a:xfrm flipV="1">
          <a:off x="21323300" y="1417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5" name="楕円 724"/>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26" name="直線コネクタ 725"/>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7" name="楕円 726"/>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8" name="直線コネクタ 727"/>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729" name="楕円 728"/>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82</xdr:row>
      <xdr:rowOff>127000</xdr:rowOff>
    </xdr:to>
    <xdr:cxnSp macro="">
      <xdr:nvCxnSpPr>
        <xdr:cNvPr id="730" name="直線コネクタ 729"/>
        <xdr:cNvCxnSpPr/>
      </xdr:nvCxnSpPr>
      <xdr:spPr>
        <a:xfrm>
          <a:off x="18656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5"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6"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7"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738" name="n_4main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減価償却率が高くなっており、施設の老朽化が進んでいる状況にある。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年度に建替が完了したため減価償却率が下がった。また、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年度にて</a:t>
          </a:r>
          <a:r>
            <a:rPr kumimoji="1" lang="ja-JP" altLang="ja-JP" sz="1100">
              <a:solidFill>
                <a:schemeClr val="dk1"/>
              </a:solidFill>
              <a:effectLst/>
              <a:latin typeface="+mn-lt"/>
              <a:ea typeface="+mn-ea"/>
              <a:cs typeface="+mn-cs"/>
            </a:rPr>
            <a:t>小学校の</a:t>
          </a:r>
          <a:r>
            <a:rPr kumimoji="1" lang="ja-JP" altLang="en-US" sz="1100">
              <a:solidFill>
                <a:schemeClr val="dk1"/>
              </a:solidFill>
              <a:effectLst/>
              <a:latin typeface="+mn-lt"/>
              <a:ea typeface="+mn-ea"/>
              <a:cs typeface="+mn-cs"/>
            </a:rPr>
            <a:t>大規模改造</a:t>
          </a:r>
          <a:r>
            <a:rPr kumimoji="1" lang="ja-JP" altLang="ja-JP" sz="1100">
              <a:solidFill>
                <a:schemeClr val="dk1"/>
              </a:solidFill>
              <a:effectLst/>
              <a:latin typeface="+mn-lt"/>
              <a:ea typeface="+mn-ea"/>
              <a:cs typeface="+mn-cs"/>
            </a:rPr>
            <a:t>をおこなっていることから更に改善する見込みである。</a:t>
          </a:r>
          <a:endParaRPr lang="ja-JP" altLang="ja-JP" sz="1400">
            <a:effectLst/>
          </a:endParaRPr>
        </a:p>
        <a:p>
          <a:r>
            <a:rPr kumimoji="1" lang="ja-JP" altLang="ja-JP" sz="1100">
              <a:solidFill>
                <a:schemeClr val="dk1"/>
              </a:solidFill>
              <a:effectLst/>
              <a:latin typeface="+mn-lt"/>
              <a:ea typeface="+mn-ea"/>
              <a:cs typeface="+mn-cs"/>
            </a:rPr>
            <a:t>保育園施設についても減価償却率が高くなっている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年度にて建替え工事が完了するため改善する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道路については、地形上、一人当たり延長が大きく維持に費用がかかるため、更新が類似団体より進んでいない。今後も個別施設計画に基づき、優先順位をつけ計画的に更新を進める。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5" name="【図書館】&#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58239</xdr:rowOff>
    </xdr:to>
    <xdr:cxnSp macro="">
      <xdr:nvCxnSpPr>
        <xdr:cNvPr id="77" name="直線コネクタ 76"/>
        <xdr:cNvCxnSpPr/>
      </xdr:nvCxnSpPr>
      <xdr:spPr>
        <a:xfrm>
          <a:off x="3797300" y="6365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8" name="楕円 77"/>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22316</xdr:rowOff>
    </xdr:to>
    <xdr:cxnSp macro="">
      <xdr:nvCxnSpPr>
        <xdr:cNvPr id="79" name="直線コネクタ 78"/>
        <xdr:cNvCxnSpPr/>
      </xdr:nvCxnSpPr>
      <xdr:spPr>
        <a:xfrm>
          <a:off x="2908300" y="635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0" name="楕円 79"/>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7620</xdr:rowOff>
    </xdr:to>
    <xdr:cxnSp macro="">
      <xdr:nvCxnSpPr>
        <xdr:cNvPr id="81" name="直線コネクタ 80"/>
        <xdr:cNvCxnSpPr/>
      </xdr:nvCxnSpPr>
      <xdr:spPr>
        <a:xfrm>
          <a:off x="2019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61323</xdr:rowOff>
    </xdr:from>
    <xdr:to>
      <xdr:col>6</xdr:col>
      <xdr:colOff>38100</xdr:colOff>
      <xdr:row>36</xdr:row>
      <xdr:rowOff>162923</xdr:rowOff>
    </xdr:to>
    <xdr:sp macro="" textlink="">
      <xdr:nvSpPr>
        <xdr:cNvPr id="82" name="楕円 81"/>
        <xdr:cNvSpPr/>
      </xdr:nvSpPr>
      <xdr:spPr>
        <a:xfrm>
          <a:off x="1079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112123</xdr:rowOff>
    </xdr:from>
    <xdr:to>
      <xdr:col>10</xdr:col>
      <xdr:colOff>114300</xdr:colOff>
      <xdr:row>36</xdr:row>
      <xdr:rowOff>144780</xdr:rowOff>
    </xdr:to>
    <xdr:cxnSp macro="">
      <xdr:nvCxnSpPr>
        <xdr:cNvPr id="83" name="直線コネクタ 82"/>
        <xdr:cNvCxnSpPr/>
      </xdr:nvCxnSpPr>
      <xdr:spPr>
        <a:xfrm>
          <a:off x="1130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9" name="n_2mainValue【図書館】&#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0" name="n_3mainValue【図書館】&#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8000</xdr:rowOff>
    </xdr:from>
    <xdr:ext cx="405111" cy="259045"/>
    <xdr:sp macro="" textlink="">
      <xdr:nvSpPr>
        <xdr:cNvPr id="91" name="n_4mainValue【図書館】&#10;有形固定資産減価償却率"/>
        <xdr:cNvSpPr txBox="1"/>
      </xdr:nvSpPr>
      <xdr:spPr>
        <a:xfrm>
          <a:off x="927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166370</xdr:rowOff>
    </xdr:from>
    <xdr:to>
      <xdr:col>55</xdr:col>
      <xdr:colOff>50800</xdr:colOff>
      <xdr:row>37</xdr:row>
      <xdr:rowOff>96520</xdr:rowOff>
    </xdr:to>
    <xdr:sp macro="" textlink="">
      <xdr:nvSpPr>
        <xdr:cNvPr id="131" name="楕円 130"/>
        <xdr:cNvSpPr/>
      </xdr:nvSpPr>
      <xdr:spPr>
        <a:xfrm>
          <a:off x="10426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17797</xdr:rowOff>
    </xdr:from>
    <xdr:ext cx="469744" cy="259045"/>
    <xdr:sp macro="" textlink="">
      <xdr:nvSpPr>
        <xdr:cNvPr id="132" name="【図書館】&#10;一人当たり面積該当値テキスト"/>
        <xdr:cNvSpPr txBox="1"/>
      </xdr:nvSpPr>
      <xdr:spPr>
        <a:xfrm>
          <a:off x="105156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33" name="楕円 132"/>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45720</xdr:rowOff>
    </xdr:from>
    <xdr:to>
      <xdr:col>55</xdr:col>
      <xdr:colOff>0</xdr:colOff>
      <xdr:row>37</xdr:row>
      <xdr:rowOff>53340</xdr:rowOff>
    </xdr:to>
    <xdr:cxnSp macro="">
      <xdr:nvCxnSpPr>
        <xdr:cNvPr id="134" name="直線コネクタ 133"/>
        <xdr:cNvCxnSpPr/>
      </xdr:nvCxnSpPr>
      <xdr:spPr>
        <a:xfrm flipV="1">
          <a:off x="9639300" y="6389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57150</xdr:rowOff>
    </xdr:to>
    <xdr:cxnSp macro="">
      <xdr:nvCxnSpPr>
        <xdr:cNvPr id="136" name="直線コネクタ 135"/>
        <xdr:cNvCxnSpPr/>
      </xdr:nvCxnSpPr>
      <xdr:spPr>
        <a:xfrm flipV="1">
          <a:off x="8750300" y="6396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10160</xdr:rowOff>
    </xdr:from>
    <xdr:to>
      <xdr:col>36</xdr:col>
      <xdr:colOff>165100</xdr:colOff>
      <xdr:row>37</xdr:row>
      <xdr:rowOff>111760</xdr:rowOff>
    </xdr:to>
    <xdr:sp macro="" textlink="">
      <xdr:nvSpPr>
        <xdr:cNvPr id="139" name="楕円 138"/>
        <xdr:cNvSpPr/>
      </xdr:nvSpPr>
      <xdr:spPr>
        <a:xfrm>
          <a:off x="692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60960</xdr:rowOff>
    </xdr:to>
    <xdr:cxnSp macro="">
      <xdr:nvCxnSpPr>
        <xdr:cNvPr id="140" name="直線コネクタ 139"/>
        <xdr:cNvCxnSpPr/>
      </xdr:nvCxnSpPr>
      <xdr:spPr>
        <a:xfrm flipV="1">
          <a:off x="6972300" y="6400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120667</xdr:rowOff>
    </xdr:from>
    <xdr:ext cx="469744" cy="259045"/>
    <xdr:sp macro="" textlink="">
      <xdr:nvSpPr>
        <xdr:cNvPr id="145" name="n_1mainValue【図書館】&#10;一人当たり面積"/>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128287</xdr:rowOff>
    </xdr:from>
    <xdr:ext cx="469744" cy="259045"/>
    <xdr:sp macro="" textlink="">
      <xdr:nvSpPr>
        <xdr:cNvPr id="148" name="n_4mainValue【図書館】&#10;一人当たり面積"/>
        <xdr:cNvSpPr txBox="1"/>
      </xdr:nvSpPr>
      <xdr:spPr>
        <a:xfrm>
          <a:off x="6737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xdr:cNvSpPr txBox="1"/>
      </xdr:nvSpPr>
      <xdr:spPr>
        <a:xfrm>
          <a:off x="4673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2" name="楕円 191"/>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124097</xdr:rowOff>
    </xdr:to>
    <xdr:cxnSp macro="">
      <xdr:nvCxnSpPr>
        <xdr:cNvPr id="193" name="直線コネクタ 192"/>
        <xdr:cNvCxnSpPr/>
      </xdr:nvCxnSpPr>
      <xdr:spPr>
        <a:xfrm>
          <a:off x="3797300" y="105678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4" name="楕円 193"/>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109401</xdr:rowOff>
    </xdr:to>
    <xdr:cxnSp macro="">
      <xdr:nvCxnSpPr>
        <xdr:cNvPr id="195" name="直線コネクタ 194"/>
        <xdr:cNvCxnSpPr/>
      </xdr:nvCxnSpPr>
      <xdr:spPr>
        <a:xfrm>
          <a:off x="2908300" y="1053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6" name="楕円 195"/>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75112</xdr:rowOff>
    </xdr:to>
    <xdr:cxnSp macro="">
      <xdr:nvCxnSpPr>
        <xdr:cNvPr id="197" name="直線コネクタ 196"/>
        <xdr:cNvCxnSpPr/>
      </xdr:nvCxnSpPr>
      <xdr:spPr>
        <a:xfrm>
          <a:off x="2019300" y="1049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8" name="楕円 197"/>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37556</xdr:rowOff>
    </xdr:to>
    <xdr:cxnSp macro="">
      <xdr:nvCxnSpPr>
        <xdr:cNvPr id="199" name="直線コネクタ 198"/>
        <xdr:cNvCxnSpPr/>
      </xdr:nvCxnSpPr>
      <xdr:spPr>
        <a:xfrm>
          <a:off x="1130300" y="1045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4" name="n_1mainValue【体育館・プール】&#10;有形固定資産減価償却率"/>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5" name="n_2mainValue【体育館・プール】&#10;有形固定資産減価償却率"/>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6" name="n_3mainValue【体育館・プール】&#10;有形固定資産減価償却率"/>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7" name="n_4mainValue【体育館・プー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107315</xdr:rowOff>
    </xdr:from>
    <xdr:to>
      <xdr:col>55</xdr:col>
      <xdr:colOff>50800</xdr:colOff>
      <xdr:row>61</xdr:row>
      <xdr:rowOff>37465</xdr:rowOff>
    </xdr:to>
    <xdr:sp macro="" textlink="">
      <xdr:nvSpPr>
        <xdr:cNvPr id="247" name="楕円 246"/>
        <xdr:cNvSpPr/>
      </xdr:nvSpPr>
      <xdr:spPr>
        <a:xfrm>
          <a:off x="10426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130192</xdr:rowOff>
    </xdr:from>
    <xdr:ext cx="469744" cy="259045"/>
    <xdr:sp macro="" textlink="">
      <xdr:nvSpPr>
        <xdr:cNvPr id="248" name="【体育館・プール】&#10;一人当たり面積該当値テキスト"/>
        <xdr:cNvSpPr txBox="1"/>
      </xdr:nvSpPr>
      <xdr:spPr>
        <a:xfrm>
          <a:off x="10515600"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158115</xdr:rowOff>
    </xdr:from>
    <xdr:to>
      <xdr:col>55</xdr:col>
      <xdr:colOff>0</xdr:colOff>
      <xdr:row>60</xdr:row>
      <xdr:rowOff>163830</xdr:rowOff>
    </xdr:to>
    <xdr:cxnSp macro="">
      <xdr:nvCxnSpPr>
        <xdr:cNvPr id="250" name="直線コネクタ 249"/>
        <xdr:cNvCxnSpPr/>
      </xdr:nvCxnSpPr>
      <xdr:spPr>
        <a:xfrm flipV="1">
          <a:off x="9639300" y="10445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51" name="楕円 250"/>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167640</xdr:rowOff>
    </xdr:to>
    <xdr:cxnSp macro="">
      <xdr:nvCxnSpPr>
        <xdr:cNvPr id="252" name="直線コネクタ 251"/>
        <xdr:cNvCxnSpPr/>
      </xdr:nvCxnSpPr>
      <xdr:spPr>
        <a:xfrm flipV="1">
          <a:off x="8750300" y="10450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118745</xdr:rowOff>
    </xdr:from>
    <xdr:to>
      <xdr:col>41</xdr:col>
      <xdr:colOff>101600</xdr:colOff>
      <xdr:row>61</xdr:row>
      <xdr:rowOff>48895</xdr:rowOff>
    </xdr:to>
    <xdr:sp macro="" textlink="">
      <xdr:nvSpPr>
        <xdr:cNvPr id="253" name="楕円 252"/>
        <xdr:cNvSpPr/>
      </xdr:nvSpPr>
      <xdr:spPr>
        <a:xfrm>
          <a:off x="781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60</xdr:row>
      <xdr:rowOff>169545</xdr:rowOff>
    </xdr:to>
    <xdr:cxnSp macro="">
      <xdr:nvCxnSpPr>
        <xdr:cNvPr id="254" name="直線コネクタ 253"/>
        <xdr:cNvCxnSpPr/>
      </xdr:nvCxnSpPr>
      <xdr:spPr>
        <a:xfrm flipV="1">
          <a:off x="7861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122555</xdr:rowOff>
    </xdr:from>
    <xdr:to>
      <xdr:col>36</xdr:col>
      <xdr:colOff>165100</xdr:colOff>
      <xdr:row>61</xdr:row>
      <xdr:rowOff>52705</xdr:rowOff>
    </xdr:to>
    <xdr:sp macro="" textlink="">
      <xdr:nvSpPr>
        <xdr:cNvPr id="255" name="楕円 254"/>
        <xdr:cNvSpPr/>
      </xdr:nvSpPr>
      <xdr:spPr>
        <a:xfrm>
          <a:off x="692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169545</xdr:rowOff>
    </xdr:from>
    <xdr:to>
      <xdr:col>41</xdr:col>
      <xdr:colOff>50800</xdr:colOff>
      <xdr:row>61</xdr:row>
      <xdr:rowOff>1905</xdr:rowOff>
    </xdr:to>
    <xdr:cxnSp macro="">
      <xdr:nvCxnSpPr>
        <xdr:cNvPr id="256" name="直線コネクタ 255"/>
        <xdr:cNvCxnSpPr/>
      </xdr:nvCxnSpPr>
      <xdr:spPr>
        <a:xfrm flipV="1">
          <a:off x="6972300" y="1045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62" name="n_2mainValue【体育館・プール】&#10;一人当たり面積"/>
        <xdr:cNvSpPr txBox="1"/>
      </xdr:nvSpPr>
      <xdr:spPr>
        <a:xfrm>
          <a:off x="8515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65422</xdr:rowOff>
    </xdr:from>
    <xdr:ext cx="469744" cy="259045"/>
    <xdr:sp macro="" textlink="">
      <xdr:nvSpPr>
        <xdr:cNvPr id="263" name="n_3mainValue【体育館・プール】&#10;一人当たり面積"/>
        <xdr:cNvSpPr txBox="1"/>
      </xdr:nvSpPr>
      <xdr:spPr>
        <a:xfrm>
          <a:off x="7626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69232</xdr:rowOff>
    </xdr:from>
    <xdr:ext cx="469744" cy="259045"/>
    <xdr:sp macro="" textlink="">
      <xdr:nvSpPr>
        <xdr:cNvPr id="264" name="n_4mainValue【体育館・プール】&#10;一人当たり面積"/>
        <xdr:cNvSpPr txBox="1"/>
      </xdr:nvSpPr>
      <xdr:spPr>
        <a:xfrm>
          <a:off x="6737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6" name="楕円 305"/>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7" name="【福祉施設】&#10;有形固定資産減価償却率該当値テキスト"/>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8" name="楕円 307"/>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44631</xdr:rowOff>
    </xdr:to>
    <xdr:cxnSp macro="">
      <xdr:nvCxnSpPr>
        <xdr:cNvPr id="309" name="直線コネクタ 308"/>
        <xdr:cNvCxnSpPr/>
      </xdr:nvCxnSpPr>
      <xdr:spPr>
        <a:xfrm>
          <a:off x="3797300" y="14400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0" name="楕円 309"/>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49530</xdr:rowOff>
    </xdr:to>
    <xdr:cxnSp macro="">
      <xdr:nvCxnSpPr>
        <xdr:cNvPr id="311" name="直線コネクタ 310"/>
        <xdr:cNvCxnSpPr/>
      </xdr:nvCxnSpPr>
      <xdr:spPr>
        <a:xfrm flipV="1">
          <a:off x="2908300" y="144007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2" name="楕円 311"/>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49530</xdr:rowOff>
    </xdr:to>
    <xdr:cxnSp macro="">
      <xdr:nvCxnSpPr>
        <xdr:cNvPr id="313" name="直線コネクタ 312"/>
        <xdr:cNvCxnSpPr/>
      </xdr:nvCxnSpPr>
      <xdr:spPr>
        <a:xfrm>
          <a:off x="2019300" y="144203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4" name="楕円 313"/>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149134</xdr:rowOff>
    </xdr:from>
    <xdr:to>
      <xdr:col>10</xdr:col>
      <xdr:colOff>114300</xdr:colOff>
      <xdr:row>84</xdr:row>
      <xdr:rowOff>18506</xdr:rowOff>
    </xdr:to>
    <xdr:cxnSp macro="">
      <xdr:nvCxnSpPr>
        <xdr:cNvPr id="315" name="直線コネクタ 314"/>
        <xdr:cNvCxnSpPr/>
      </xdr:nvCxnSpPr>
      <xdr:spPr>
        <a:xfrm>
          <a:off x="1130300" y="143794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0" name="n_1mainValue【福祉施設】&#10;有形固定資産減価償却率"/>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1" name="n_2main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2" name="n_3mainValue【福祉施設】&#10;有形固定資産減価償却率"/>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3" name="n_4mainValue【福祉施設】&#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1" name="楕円 360"/>
        <xdr:cNvSpPr/>
      </xdr:nvSpPr>
      <xdr:spPr>
        <a:xfrm>
          <a:off x="10426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100601</xdr:rowOff>
    </xdr:from>
    <xdr:ext cx="469744" cy="259045"/>
    <xdr:sp macro="" textlink="">
      <xdr:nvSpPr>
        <xdr:cNvPr id="362" name="【福祉施設】&#10;一人当たり面積該当値テキスト"/>
        <xdr:cNvSpPr txBox="1"/>
      </xdr:nvSpPr>
      <xdr:spPr>
        <a:xfrm>
          <a:off x="10515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63" name="楕円 362"/>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6096</xdr:rowOff>
    </xdr:to>
    <xdr:cxnSp macro="">
      <xdr:nvCxnSpPr>
        <xdr:cNvPr id="364" name="直線コネクタ 363"/>
        <xdr:cNvCxnSpPr/>
      </xdr:nvCxnSpPr>
      <xdr:spPr>
        <a:xfrm flipV="1">
          <a:off x="9639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65" name="楕円 364"/>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24385</xdr:rowOff>
    </xdr:to>
    <xdr:cxnSp macro="">
      <xdr:nvCxnSpPr>
        <xdr:cNvPr id="366" name="直線コネクタ 365"/>
        <xdr:cNvCxnSpPr/>
      </xdr:nvCxnSpPr>
      <xdr:spPr>
        <a:xfrm flipV="1">
          <a:off x="8750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7" name="楕円 366"/>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24385</xdr:rowOff>
    </xdr:to>
    <xdr:cxnSp macro="">
      <xdr:nvCxnSpPr>
        <xdr:cNvPr id="368" name="直線コネクタ 367"/>
        <xdr:cNvCxnSpPr/>
      </xdr:nvCxnSpPr>
      <xdr:spPr>
        <a:xfrm>
          <a:off x="7861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9" name="楕円 368"/>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70" name="直線コネクタ 369"/>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75" name="n_1mainValue【福祉施設】&#10;一人当たり面積"/>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76" name="n_2mainValue【福祉施設】&#10;一人当たり面積"/>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7" name="n_3mainValue【福祉施設】&#10;一人当たり面積"/>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8" name="n_4main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20" name="楕円 419"/>
        <xdr:cNvSpPr/>
      </xdr:nvSpPr>
      <xdr:spPr>
        <a:xfrm>
          <a:off x="4584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21" name="【市民会館】&#10;有形固定資産減価償却率該当値テキスト"/>
        <xdr:cNvSpPr txBox="1"/>
      </xdr:nvSpPr>
      <xdr:spPr>
        <a:xfrm>
          <a:off x="4673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22" name="楕円 421"/>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134982</xdr:rowOff>
    </xdr:to>
    <xdr:cxnSp macro="">
      <xdr:nvCxnSpPr>
        <xdr:cNvPr id="423" name="直線コネクタ 422"/>
        <xdr:cNvCxnSpPr/>
      </xdr:nvCxnSpPr>
      <xdr:spPr>
        <a:xfrm>
          <a:off x="3797300" y="1829398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4" name="楕円 423"/>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120287</xdr:rowOff>
    </xdr:to>
    <xdr:cxnSp macro="">
      <xdr:nvCxnSpPr>
        <xdr:cNvPr id="425" name="直線コネクタ 424"/>
        <xdr:cNvCxnSpPr/>
      </xdr:nvCxnSpPr>
      <xdr:spPr>
        <a:xfrm>
          <a:off x="2908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6" name="楕円 425"/>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87630</xdr:rowOff>
    </xdr:to>
    <xdr:cxnSp macro="">
      <xdr:nvCxnSpPr>
        <xdr:cNvPr id="427" name="直線コネクタ 426"/>
        <xdr:cNvCxnSpPr/>
      </xdr:nvCxnSpPr>
      <xdr:spPr>
        <a:xfrm>
          <a:off x="2019300" y="1824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8" name="楕円 427"/>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68036</xdr:rowOff>
    </xdr:to>
    <xdr:cxnSp macro="">
      <xdr:nvCxnSpPr>
        <xdr:cNvPr id="429" name="直線コネクタ 428"/>
        <xdr:cNvCxnSpPr/>
      </xdr:nvCxnSpPr>
      <xdr:spPr>
        <a:xfrm>
          <a:off x="1130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4" name="n_1mainValue【市民会館】&#10;有形固定資産減価償却率"/>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5" name="n_2mainValue【市民会館】&#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6" name="n_3mainValue【市民会館】&#10;有形固定資産減価償却率"/>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7" name="n_4mainValue【市民会館】&#10;有形固定資産減価償却率"/>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75" name="楕円 474"/>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76" name="【市民会館】&#10;一人当たり面積該当値テキスト"/>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84837</xdr:rowOff>
    </xdr:from>
    <xdr:to>
      <xdr:col>50</xdr:col>
      <xdr:colOff>165100</xdr:colOff>
      <xdr:row>105</xdr:row>
      <xdr:rowOff>14987</xdr:rowOff>
    </xdr:to>
    <xdr:sp macro="" textlink="">
      <xdr:nvSpPr>
        <xdr:cNvPr id="477" name="楕円 476"/>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135637</xdr:rowOff>
    </xdr:to>
    <xdr:cxnSp macro="">
      <xdr:nvCxnSpPr>
        <xdr:cNvPr id="478" name="直線コネクタ 477"/>
        <xdr:cNvCxnSpPr/>
      </xdr:nvCxnSpPr>
      <xdr:spPr>
        <a:xfrm flipV="1">
          <a:off x="9639300" y="179641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79" name="楕円 478"/>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135637</xdr:rowOff>
    </xdr:from>
    <xdr:to>
      <xdr:col>50</xdr:col>
      <xdr:colOff>114300</xdr:colOff>
      <xdr:row>104</xdr:row>
      <xdr:rowOff>142494</xdr:rowOff>
    </xdr:to>
    <xdr:cxnSp macro="">
      <xdr:nvCxnSpPr>
        <xdr:cNvPr id="480" name="直線コネクタ 479"/>
        <xdr:cNvCxnSpPr/>
      </xdr:nvCxnSpPr>
      <xdr:spPr>
        <a:xfrm flipV="1">
          <a:off x="8750300" y="179664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91694</xdr:rowOff>
    </xdr:from>
    <xdr:to>
      <xdr:col>41</xdr:col>
      <xdr:colOff>101600</xdr:colOff>
      <xdr:row>105</xdr:row>
      <xdr:rowOff>21844</xdr:rowOff>
    </xdr:to>
    <xdr:sp macro="" textlink="">
      <xdr:nvSpPr>
        <xdr:cNvPr id="481" name="楕円 480"/>
        <xdr:cNvSpPr/>
      </xdr:nvSpPr>
      <xdr:spPr>
        <a:xfrm>
          <a:off x="7810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142494</xdr:rowOff>
    </xdr:to>
    <xdr:cxnSp macro="">
      <xdr:nvCxnSpPr>
        <xdr:cNvPr id="482" name="直線コネクタ 481"/>
        <xdr:cNvCxnSpPr/>
      </xdr:nvCxnSpPr>
      <xdr:spPr>
        <a:xfrm>
          <a:off x="7861300" y="1797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96265</xdr:rowOff>
    </xdr:from>
    <xdr:to>
      <xdr:col>36</xdr:col>
      <xdr:colOff>165100</xdr:colOff>
      <xdr:row>105</xdr:row>
      <xdr:rowOff>26415</xdr:rowOff>
    </xdr:to>
    <xdr:sp macro="" textlink="">
      <xdr:nvSpPr>
        <xdr:cNvPr id="483" name="楕円 482"/>
        <xdr:cNvSpPr/>
      </xdr:nvSpPr>
      <xdr:spPr>
        <a:xfrm>
          <a:off x="692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142494</xdr:rowOff>
    </xdr:from>
    <xdr:to>
      <xdr:col>41</xdr:col>
      <xdr:colOff>50800</xdr:colOff>
      <xdr:row>104</xdr:row>
      <xdr:rowOff>147065</xdr:rowOff>
    </xdr:to>
    <xdr:cxnSp macro="">
      <xdr:nvCxnSpPr>
        <xdr:cNvPr id="484" name="直線コネクタ 483"/>
        <xdr:cNvCxnSpPr/>
      </xdr:nvCxnSpPr>
      <xdr:spPr>
        <a:xfrm flipV="1">
          <a:off x="6972300" y="1797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31514</xdr:rowOff>
    </xdr:from>
    <xdr:ext cx="469744" cy="259045"/>
    <xdr:sp macro="" textlink="">
      <xdr:nvSpPr>
        <xdr:cNvPr id="489" name="n_1main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90" name="n_2mainValue【市民会館】&#10;一人当たり面積"/>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38371</xdr:rowOff>
    </xdr:from>
    <xdr:ext cx="469744" cy="259045"/>
    <xdr:sp macro="" textlink="">
      <xdr:nvSpPr>
        <xdr:cNvPr id="491" name="n_3mainValue【市民会館】&#10;一人当たり面積"/>
        <xdr:cNvSpPr txBox="1"/>
      </xdr:nvSpPr>
      <xdr:spPr>
        <a:xfrm>
          <a:off x="7626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42942</xdr:rowOff>
    </xdr:from>
    <xdr:ext cx="469744" cy="259045"/>
    <xdr:sp macro="" textlink="">
      <xdr:nvSpPr>
        <xdr:cNvPr id="492" name="n_4mainValue【市民会館】&#10;一人当たり面積"/>
        <xdr:cNvSpPr txBox="1"/>
      </xdr:nvSpPr>
      <xdr:spPr>
        <a:xfrm>
          <a:off x="6737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134801</xdr:rowOff>
    </xdr:from>
    <xdr:to>
      <xdr:col>85</xdr:col>
      <xdr:colOff>177800</xdr:colOff>
      <xdr:row>41</xdr:row>
      <xdr:rowOff>64951</xdr:rowOff>
    </xdr:to>
    <xdr:sp macro="" textlink="">
      <xdr:nvSpPr>
        <xdr:cNvPr id="534" name="楕円 533"/>
        <xdr:cNvSpPr/>
      </xdr:nvSpPr>
      <xdr:spPr>
        <a:xfrm>
          <a:off x="16268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113228</xdr:rowOff>
    </xdr:from>
    <xdr:ext cx="405111" cy="259045"/>
    <xdr:sp macro="" textlink="">
      <xdr:nvSpPr>
        <xdr:cNvPr id="535" name="【一般廃棄物処理施設】&#10;有形固定資産減価償却率該当値テキスト"/>
        <xdr:cNvSpPr txBox="1"/>
      </xdr:nvSpPr>
      <xdr:spPr>
        <a:xfrm>
          <a:off x="16357600"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536" name="楕円 535"/>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14151</xdr:rowOff>
    </xdr:to>
    <xdr:cxnSp macro="">
      <xdr:nvCxnSpPr>
        <xdr:cNvPr id="537" name="直線コネクタ 536"/>
        <xdr:cNvCxnSpPr/>
      </xdr:nvCxnSpPr>
      <xdr:spPr>
        <a:xfrm>
          <a:off x="15481300" y="7012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8" name="楕円 537"/>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154577</xdr:rowOff>
    </xdr:to>
    <xdr:cxnSp macro="">
      <xdr:nvCxnSpPr>
        <xdr:cNvPr id="539" name="直線コネクタ 538"/>
        <xdr:cNvCxnSpPr/>
      </xdr:nvCxnSpPr>
      <xdr:spPr>
        <a:xfrm>
          <a:off x="14592300" y="69652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79284</xdr:rowOff>
    </xdr:from>
    <xdr:to>
      <xdr:col>72</xdr:col>
      <xdr:colOff>38100</xdr:colOff>
      <xdr:row>41</xdr:row>
      <xdr:rowOff>9434</xdr:rowOff>
    </xdr:to>
    <xdr:sp macro="" textlink="">
      <xdr:nvSpPr>
        <xdr:cNvPr id="540" name="楕円 539"/>
        <xdr:cNvSpPr/>
      </xdr:nvSpPr>
      <xdr:spPr>
        <a:xfrm>
          <a:off x="13652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130084</xdr:rowOff>
    </xdr:to>
    <xdr:cxnSp macro="">
      <xdr:nvCxnSpPr>
        <xdr:cNvPr id="541" name="直線コネクタ 540"/>
        <xdr:cNvCxnSpPr/>
      </xdr:nvCxnSpPr>
      <xdr:spPr>
        <a:xfrm flipV="1">
          <a:off x="13703300" y="6965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542" name="楕円 541"/>
        <xdr:cNvSpPr/>
      </xdr:nvSpPr>
      <xdr:spPr>
        <a:xfrm>
          <a:off x="12763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130084</xdr:rowOff>
    </xdr:to>
    <xdr:cxnSp macro="">
      <xdr:nvCxnSpPr>
        <xdr:cNvPr id="543" name="直線コネクタ 542"/>
        <xdr:cNvCxnSpPr/>
      </xdr:nvCxnSpPr>
      <xdr:spPr>
        <a:xfrm>
          <a:off x="12814300" y="69423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548" name="n_1mainValue【一般廃棄物処理施設】&#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9" name="n_2mainValue【一般廃棄物処理施設】&#10;有形固定資産減価償却率"/>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561</xdr:rowOff>
    </xdr:from>
    <xdr:ext cx="405111" cy="259045"/>
    <xdr:sp macro="" textlink="">
      <xdr:nvSpPr>
        <xdr:cNvPr id="550" name="n_3mainValue【一般廃棄物処理施設】&#10;有形固定資産減価償却率"/>
        <xdr:cNvSpPr txBox="1"/>
      </xdr:nvSpPr>
      <xdr:spPr>
        <a:xfrm>
          <a:off x="13500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551" name="n_4mainValue【一般廃棄物処理施設】&#10;有形固定資産減価償却率"/>
        <xdr:cNvSpPr txBox="1"/>
      </xdr:nvSpPr>
      <xdr:spPr>
        <a:xfrm>
          <a:off x="12611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168915</xdr:rowOff>
    </xdr:from>
    <xdr:to>
      <xdr:col>116</xdr:col>
      <xdr:colOff>114300</xdr:colOff>
      <xdr:row>36</xdr:row>
      <xdr:rowOff>99065</xdr:rowOff>
    </xdr:to>
    <xdr:sp macro="" textlink="">
      <xdr:nvSpPr>
        <xdr:cNvPr id="587" name="楕円 586"/>
        <xdr:cNvSpPr/>
      </xdr:nvSpPr>
      <xdr:spPr>
        <a:xfrm>
          <a:off x="22110700" y="61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20342</xdr:rowOff>
    </xdr:from>
    <xdr:ext cx="599010" cy="259045"/>
    <xdr:sp macro="" textlink="">
      <xdr:nvSpPr>
        <xdr:cNvPr id="588" name="【一般廃棄物処理施設】&#10;一人当たり有形固定資産（償却資産）額該当値テキスト"/>
        <xdr:cNvSpPr txBox="1"/>
      </xdr:nvSpPr>
      <xdr:spPr>
        <a:xfrm>
          <a:off x="22199600" y="602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5872</xdr:rowOff>
    </xdr:from>
    <xdr:to>
      <xdr:col>112</xdr:col>
      <xdr:colOff>38100</xdr:colOff>
      <xdr:row>36</xdr:row>
      <xdr:rowOff>107472</xdr:rowOff>
    </xdr:to>
    <xdr:sp macro="" textlink="">
      <xdr:nvSpPr>
        <xdr:cNvPr id="589" name="楕円 588"/>
        <xdr:cNvSpPr/>
      </xdr:nvSpPr>
      <xdr:spPr>
        <a:xfrm>
          <a:off x="21272500" y="6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48265</xdr:rowOff>
    </xdr:from>
    <xdr:to>
      <xdr:col>116</xdr:col>
      <xdr:colOff>63500</xdr:colOff>
      <xdr:row>36</xdr:row>
      <xdr:rowOff>56672</xdr:rowOff>
    </xdr:to>
    <xdr:cxnSp macro="">
      <xdr:nvCxnSpPr>
        <xdr:cNvPr id="590" name="直線コネクタ 589"/>
        <xdr:cNvCxnSpPr/>
      </xdr:nvCxnSpPr>
      <xdr:spPr>
        <a:xfrm flipV="1">
          <a:off x="21323300" y="6220465"/>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11113</xdr:rowOff>
    </xdr:from>
    <xdr:to>
      <xdr:col>107</xdr:col>
      <xdr:colOff>101600</xdr:colOff>
      <xdr:row>36</xdr:row>
      <xdr:rowOff>112713</xdr:rowOff>
    </xdr:to>
    <xdr:sp macro="" textlink="">
      <xdr:nvSpPr>
        <xdr:cNvPr id="591" name="楕円 590"/>
        <xdr:cNvSpPr/>
      </xdr:nvSpPr>
      <xdr:spPr>
        <a:xfrm>
          <a:off x="20383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56672</xdr:rowOff>
    </xdr:from>
    <xdr:to>
      <xdr:col>111</xdr:col>
      <xdr:colOff>177800</xdr:colOff>
      <xdr:row>36</xdr:row>
      <xdr:rowOff>61913</xdr:rowOff>
    </xdr:to>
    <xdr:cxnSp macro="">
      <xdr:nvCxnSpPr>
        <xdr:cNvPr id="592" name="直線コネクタ 591"/>
        <xdr:cNvCxnSpPr/>
      </xdr:nvCxnSpPr>
      <xdr:spPr>
        <a:xfrm flipV="1">
          <a:off x="20434300" y="622887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54238</xdr:rowOff>
    </xdr:from>
    <xdr:to>
      <xdr:col>102</xdr:col>
      <xdr:colOff>165100</xdr:colOff>
      <xdr:row>36</xdr:row>
      <xdr:rowOff>155838</xdr:rowOff>
    </xdr:to>
    <xdr:sp macro="" textlink="">
      <xdr:nvSpPr>
        <xdr:cNvPr id="593" name="楕円 592"/>
        <xdr:cNvSpPr/>
      </xdr:nvSpPr>
      <xdr:spPr>
        <a:xfrm>
          <a:off x="19494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61913</xdr:rowOff>
    </xdr:from>
    <xdr:to>
      <xdr:col>107</xdr:col>
      <xdr:colOff>50800</xdr:colOff>
      <xdr:row>36</xdr:row>
      <xdr:rowOff>105038</xdr:rowOff>
    </xdr:to>
    <xdr:cxnSp macro="">
      <xdr:nvCxnSpPr>
        <xdr:cNvPr id="594" name="直線コネクタ 593"/>
        <xdr:cNvCxnSpPr/>
      </xdr:nvCxnSpPr>
      <xdr:spPr>
        <a:xfrm flipV="1">
          <a:off x="19545300" y="6234113"/>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58581</xdr:rowOff>
    </xdr:from>
    <xdr:to>
      <xdr:col>98</xdr:col>
      <xdr:colOff>38100</xdr:colOff>
      <xdr:row>36</xdr:row>
      <xdr:rowOff>160181</xdr:rowOff>
    </xdr:to>
    <xdr:sp macro="" textlink="">
      <xdr:nvSpPr>
        <xdr:cNvPr id="595" name="楕円 594"/>
        <xdr:cNvSpPr/>
      </xdr:nvSpPr>
      <xdr:spPr>
        <a:xfrm>
          <a:off x="18605500" y="62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105038</xdr:rowOff>
    </xdr:from>
    <xdr:to>
      <xdr:col>102</xdr:col>
      <xdr:colOff>114300</xdr:colOff>
      <xdr:row>36</xdr:row>
      <xdr:rowOff>109381</xdr:rowOff>
    </xdr:to>
    <xdr:cxnSp macro="">
      <xdr:nvCxnSpPr>
        <xdr:cNvPr id="596" name="直線コネクタ 595"/>
        <xdr:cNvCxnSpPr/>
      </xdr:nvCxnSpPr>
      <xdr:spPr>
        <a:xfrm flipV="1">
          <a:off x="18656300" y="62772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123999</xdr:rowOff>
    </xdr:from>
    <xdr:ext cx="599010" cy="259045"/>
    <xdr:sp macro="" textlink="">
      <xdr:nvSpPr>
        <xdr:cNvPr id="601" name="n_1mainValue【一般廃棄物処理施設】&#10;一人当たり有形固定資産（償却資産）額"/>
        <xdr:cNvSpPr txBox="1"/>
      </xdr:nvSpPr>
      <xdr:spPr>
        <a:xfrm>
          <a:off x="21011095" y="595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129240</xdr:rowOff>
    </xdr:from>
    <xdr:ext cx="599010" cy="259045"/>
    <xdr:sp macro="" textlink="">
      <xdr:nvSpPr>
        <xdr:cNvPr id="602" name="n_2mainValue【一般廃棄物処理施設】&#10;一人当たり有形固定資産（償却資産）額"/>
        <xdr:cNvSpPr txBox="1"/>
      </xdr:nvSpPr>
      <xdr:spPr>
        <a:xfrm>
          <a:off x="20134795" y="5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915</xdr:rowOff>
    </xdr:from>
    <xdr:ext cx="599010" cy="259045"/>
    <xdr:sp macro="" textlink="">
      <xdr:nvSpPr>
        <xdr:cNvPr id="603" name="n_3mainValue【一般廃棄物処理施設】&#10;一人当たり有形固定資産（償却資産）額"/>
        <xdr:cNvSpPr txBox="1"/>
      </xdr:nvSpPr>
      <xdr:spPr>
        <a:xfrm>
          <a:off x="192457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5258</xdr:rowOff>
    </xdr:from>
    <xdr:ext cx="599010" cy="259045"/>
    <xdr:sp macro="" textlink="">
      <xdr:nvSpPr>
        <xdr:cNvPr id="604" name="n_4mainValue【一般廃棄物処理施設】&#10;一人当たり有形固定資産（償却資産）額"/>
        <xdr:cNvSpPr txBox="1"/>
      </xdr:nvSpPr>
      <xdr:spPr>
        <a:xfrm>
          <a:off x="18356795" y="60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6" name="直線コネクタ 645"/>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9"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0" name="直線コネクタ 64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1"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2" name="フローチャート: 判断 651"/>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3" name="フローチャート: 判断 65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4" name="フローチャート: 判断 653"/>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5" name="フローチャート: 判断 654"/>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6" name="フローチャート: 判断 655"/>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62" name="楕円 66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124477</xdr:rowOff>
    </xdr:from>
    <xdr:ext cx="405111" cy="259045"/>
    <xdr:sp macro="" textlink="">
      <xdr:nvSpPr>
        <xdr:cNvPr id="663" name="【消防施設】&#10;有形固定資産減価償却率該当値テキスト"/>
        <xdr:cNvSpPr txBox="1"/>
      </xdr:nvSpPr>
      <xdr:spPr>
        <a:xfrm>
          <a:off x="16357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664" name="楕円 663"/>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82</xdr:row>
      <xdr:rowOff>152400</xdr:rowOff>
    </xdr:to>
    <xdr:cxnSp macro="">
      <xdr:nvCxnSpPr>
        <xdr:cNvPr id="665" name="直線コネクタ 664"/>
        <xdr:cNvCxnSpPr/>
      </xdr:nvCxnSpPr>
      <xdr:spPr>
        <a:xfrm>
          <a:off x="15481300" y="141802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6" name="楕円 665"/>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82</xdr:row>
      <xdr:rowOff>121376</xdr:rowOff>
    </xdr:to>
    <xdr:cxnSp macro="">
      <xdr:nvCxnSpPr>
        <xdr:cNvPr id="667" name="直線コネクタ 666"/>
        <xdr:cNvCxnSpPr/>
      </xdr:nvCxnSpPr>
      <xdr:spPr>
        <a:xfrm>
          <a:off x="14592300" y="1414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163649</xdr:rowOff>
    </xdr:from>
    <xdr:to>
      <xdr:col>72</xdr:col>
      <xdr:colOff>38100</xdr:colOff>
      <xdr:row>82</xdr:row>
      <xdr:rowOff>93799</xdr:rowOff>
    </xdr:to>
    <xdr:sp macro="" textlink="">
      <xdr:nvSpPr>
        <xdr:cNvPr id="668" name="楕円 667"/>
        <xdr:cNvSpPr/>
      </xdr:nvSpPr>
      <xdr:spPr>
        <a:xfrm>
          <a:off x="13652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82187</xdr:rowOff>
    </xdr:to>
    <xdr:cxnSp macro="">
      <xdr:nvCxnSpPr>
        <xdr:cNvPr id="669" name="直線コネクタ 668"/>
        <xdr:cNvCxnSpPr/>
      </xdr:nvCxnSpPr>
      <xdr:spPr>
        <a:xfrm>
          <a:off x="13703300" y="1410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670" name="楕円 669"/>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42999</xdr:rowOff>
    </xdr:to>
    <xdr:cxnSp macro="">
      <xdr:nvCxnSpPr>
        <xdr:cNvPr id="671" name="直線コネクタ 670"/>
        <xdr:cNvCxnSpPr/>
      </xdr:nvCxnSpPr>
      <xdr:spPr>
        <a:xfrm>
          <a:off x="12814300" y="140627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2"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3"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4"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5"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17253</xdr:rowOff>
    </xdr:from>
    <xdr:ext cx="405111" cy="259045"/>
    <xdr:sp macro="" textlink="">
      <xdr:nvSpPr>
        <xdr:cNvPr id="676" name="n_1mainValue【消防施設】&#10;有形固定資産減価償却率"/>
        <xdr:cNvSpPr txBox="1"/>
      </xdr:nvSpPr>
      <xdr:spPr>
        <a:xfrm>
          <a:off x="15266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77" name="n_2main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110326</xdr:rowOff>
    </xdr:from>
    <xdr:ext cx="405111" cy="259045"/>
    <xdr:sp macro="" textlink="">
      <xdr:nvSpPr>
        <xdr:cNvPr id="678" name="n_3mainValue【消防施設】&#10;有形固定資産減価償却率"/>
        <xdr:cNvSpPr txBox="1"/>
      </xdr:nvSpPr>
      <xdr:spPr>
        <a:xfrm>
          <a:off x="13500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79" name="n_4mainValue【消防施設】&#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1" name="直線コネクタ 700"/>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3" name="直線コネクタ 70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4"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5" name="直線コネクタ 7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06"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7" name="フローチャート: 判断 706"/>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8" name="フローチャート: 判断 707"/>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9" name="フローチャート: 判断 708"/>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0" name="フローチャート: 判断 709"/>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1" name="フローチャート: 判断 710"/>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17" name="楕円 716"/>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18"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19" name="楕円 718"/>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20" name="直線コネクタ 719"/>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1" name="楕円 720"/>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2" name="直線コネクタ 721"/>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3" name="楕円 722"/>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4" name="直線コネクタ 723"/>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5" name="楕円 724"/>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26" name="直線コネクタ 725"/>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27"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28"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9"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0"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1"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2"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3" name="n_3mainValue【消防施設】&#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4" name="n_4mainValue【消防施設】&#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5" name="テキスト ボックス 7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8" name="直線コネクタ 7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0" name="直線コネクタ 7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2" name="直線コネクタ 7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3"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4" name="フローチャート: 判断 76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5" name="フローチャート: 判断 76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6" name="フローチャート: 判断 76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7" name="フローチャート: 判断 76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8" name="フローチャート: 判断 76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4" name="楕円 773"/>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75" name="【庁舎】&#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6" name="楕円 77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19050</xdr:rowOff>
    </xdr:to>
    <xdr:cxnSp macro="">
      <xdr:nvCxnSpPr>
        <xdr:cNvPr id="777" name="直線コネクタ 776"/>
        <xdr:cNvCxnSpPr/>
      </xdr:nvCxnSpPr>
      <xdr:spPr>
        <a:xfrm>
          <a:off x="15481300" y="1818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11430</xdr:rowOff>
    </xdr:from>
    <xdr:to>
      <xdr:col>76</xdr:col>
      <xdr:colOff>165100</xdr:colOff>
      <xdr:row>107</xdr:row>
      <xdr:rowOff>113030</xdr:rowOff>
    </xdr:to>
    <xdr:sp macro="" textlink="">
      <xdr:nvSpPr>
        <xdr:cNvPr id="778" name="楕円 777"/>
        <xdr:cNvSpPr/>
      </xdr:nvSpPr>
      <xdr:spPr>
        <a:xfrm>
          <a:off x="14541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107</xdr:row>
      <xdr:rowOff>62230</xdr:rowOff>
    </xdr:to>
    <xdr:cxnSp macro="">
      <xdr:nvCxnSpPr>
        <xdr:cNvPr id="779" name="直線コネクタ 778"/>
        <xdr:cNvCxnSpPr/>
      </xdr:nvCxnSpPr>
      <xdr:spPr>
        <a:xfrm flipV="1">
          <a:off x="14592300" y="1818132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16511</xdr:rowOff>
    </xdr:from>
    <xdr:to>
      <xdr:col>72</xdr:col>
      <xdr:colOff>38100</xdr:colOff>
      <xdr:row>107</xdr:row>
      <xdr:rowOff>118111</xdr:rowOff>
    </xdr:to>
    <xdr:sp macro="" textlink="">
      <xdr:nvSpPr>
        <xdr:cNvPr id="780" name="楕円 779"/>
        <xdr:cNvSpPr/>
      </xdr:nvSpPr>
      <xdr:spPr>
        <a:xfrm>
          <a:off x="13652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62230</xdr:rowOff>
    </xdr:from>
    <xdr:to>
      <xdr:col>76</xdr:col>
      <xdr:colOff>114300</xdr:colOff>
      <xdr:row>107</xdr:row>
      <xdr:rowOff>67311</xdr:rowOff>
    </xdr:to>
    <xdr:cxnSp macro="">
      <xdr:nvCxnSpPr>
        <xdr:cNvPr id="781" name="直線コネクタ 780"/>
        <xdr:cNvCxnSpPr/>
      </xdr:nvCxnSpPr>
      <xdr:spPr>
        <a:xfrm flipV="1">
          <a:off x="13703300" y="184073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165100</xdr:rowOff>
    </xdr:from>
    <xdr:to>
      <xdr:col>67</xdr:col>
      <xdr:colOff>101600</xdr:colOff>
      <xdr:row>107</xdr:row>
      <xdr:rowOff>95250</xdr:rowOff>
    </xdr:to>
    <xdr:sp macro="" textlink="">
      <xdr:nvSpPr>
        <xdr:cNvPr id="782" name="楕円 781"/>
        <xdr:cNvSpPr/>
      </xdr:nvSpPr>
      <xdr:spPr>
        <a:xfrm>
          <a:off x="1276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44450</xdr:rowOff>
    </xdr:from>
    <xdr:to>
      <xdr:col>71</xdr:col>
      <xdr:colOff>177800</xdr:colOff>
      <xdr:row>107</xdr:row>
      <xdr:rowOff>67311</xdr:rowOff>
    </xdr:to>
    <xdr:cxnSp macro="">
      <xdr:nvCxnSpPr>
        <xdr:cNvPr id="783" name="直線コネクタ 782"/>
        <xdr:cNvCxnSpPr/>
      </xdr:nvCxnSpPr>
      <xdr:spPr>
        <a:xfrm>
          <a:off x="12814300" y="1838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4"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5"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6"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7"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8"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104157</xdr:rowOff>
    </xdr:from>
    <xdr:ext cx="405111" cy="259045"/>
    <xdr:sp macro="" textlink="">
      <xdr:nvSpPr>
        <xdr:cNvPr id="789" name="n_2mainValue【庁舎】&#10;有形固定資産減価償却率"/>
        <xdr:cNvSpPr txBox="1"/>
      </xdr:nvSpPr>
      <xdr:spPr>
        <a:xfrm>
          <a:off x="14389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109238</xdr:rowOff>
    </xdr:from>
    <xdr:ext cx="405111" cy="259045"/>
    <xdr:sp macro="" textlink="">
      <xdr:nvSpPr>
        <xdr:cNvPr id="790" name="n_3mainValue【庁舎】&#10;有形固定資産減価償却率"/>
        <xdr:cNvSpPr txBox="1"/>
      </xdr:nvSpPr>
      <xdr:spPr>
        <a:xfrm>
          <a:off x="13500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791" name="n_4mainValue【庁舎】&#10;有形固定資産減価償却率"/>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8" name="直線コネクタ 817"/>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9"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0" name="直線コネクタ 819"/>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2" name="直線コネクタ 82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3"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4" name="フローチャート: 判断 823"/>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5" name="フローチャート: 判断 824"/>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6" name="フローチャート: 判断 825"/>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7" name="フローチャート: 判断 826"/>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8" name="フローチャート: 判断 82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834" name="楕円 833"/>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835" name="【庁舎】&#10;一人当たり面積該当値テキスト"/>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36" name="楕円 835"/>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115388</xdr:rowOff>
    </xdr:to>
    <xdr:cxnSp macro="">
      <xdr:nvCxnSpPr>
        <xdr:cNvPr id="837" name="直線コネクタ 836"/>
        <xdr:cNvCxnSpPr/>
      </xdr:nvCxnSpPr>
      <xdr:spPr>
        <a:xfrm flipV="1">
          <a:off x="21323300" y="1862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838" name="楕円 837"/>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118655</xdr:rowOff>
    </xdr:to>
    <xdr:cxnSp macro="">
      <xdr:nvCxnSpPr>
        <xdr:cNvPr id="839" name="直線コネクタ 838"/>
        <xdr:cNvCxnSpPr/>
      </xdr:nvCxnSpPr>
      <xdr:spPr>
        <a:xfrm flipV="1">
          <a:off x="20434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40" name="楕円 839"/>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841" name="直線コネクタ 840"/>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842" name="楕円 841"/>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121920</xdr:rowOff>
    </xdr:to>
    <xdr:cxnSp macro="">
      <xdr:nvCxnSpPr>
        <xdr:cNvPr id="843" name="直線コネクタ 842"/>
        <xdr:cNvCxnSpPr/>
      </xdr:nvCxnSpPr>
      <xdr:spPr>
        <a:xfrm flipV="1">
          <a:off x="18656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5"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6"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48" name="n_1mainValue【庁舎】&#10;一人当たり面積"/>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49" name="n_2mainValue【庁舎】&#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50" name="n_3mainValue【庁舎】&#10;一人当たり面積"/>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851"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清掃センターの老朽化が深刻な状況となってきているが、広域での処理施設として、山辺・県北西部広域環境衛生組合での稼働に向けて進んでいる。</a:t>
          </a:r>
          <a:endParaRPr lang="ja-JP" altLang="ja-JP" sz="1400">
            <a:effectLst/>
          </a:endParaRPr>
        </a:p>
        <a:p>
          <a:r>
            <a:rPr kumimoji="1" lang="ja-JP" altLang="ja-JP" sz="1100">
              <a:solidFill>
                <a:schemeClr val="dk1"/>
              </a:solidFill>
              <a:effectLst/>
              <a:latin typeface="+mn-lt"/>
              <a:ea typeface="+mn-ea"/>
              <a:cs typeface="+mn-cs"/>
            </a:rPr>
            <a:t>また、文化センターや庁舎についての老朽化対策が進んでいないが、財政状況を勘案しながら計画的な補修等を進めていく必要がある。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11758213</v>
      </c>
      <c r="BO4" s="464"/>
      <c r="BP4" s="464"/>
      <c r="BQ4" s="464"/>
      <c r="BR4" s="464"/>
      <c r="BS4" s="464"/>
      <c r="BT4" s="464"/>
      <c r="BU4" s="465"/>
      <c r="BV4" s="463">
        <v>8631193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11.4</v>
      </c>
      <c r="CU4" s="648"/>
      <c r="CV4" s="648"/>
      <c r="CW4" s="648"/>
      <c r="CX4" s="648"/>
      <c r="CY4" s="648"/>
      <c r="CZ4" s="648"/>
      <c r="DA4" s="649"/>
      <c r="DB4" s="647">
        <v>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11043965</v>
      </c>
      <c r="BO5" s="469"/>
      <c r="BP5" s="469"/>
      <c r="BQ5" s="469"/>
      <c r="BR5" s="469"/>
      <c r="BS5" s="469"/>
      <c r="BT5" s="469"/>
      <c r="BU5" s="470"/>
      <c r="BV5" s="468">
        <v>8115229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714248</v>
      </c>
      <c r="BO6" s="469"/>
      <c r="BP6" s="469"/>
      <c r="BQ6" s="469"/>
      <c r="BR6" s="469"/>
      <c r="BS6" s="469"/>
      <c r="BT6" s="469"/>
      <c r="BU6" s="470"/>
      <c r="BV6" s="468">
        <v>515964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92.9</v>
      </c>
      <c r="CU6" s="622"/>
      <c r="CV6" s="622"/>
      <c r="CW6" s="622"/>
      <c r="CX6" s="622"/>
      <c r="CY6" s="622"/>
      <c r="CZ6" s="622"/>
      <c r="DA6" s="623"/>
      <c r="DB6" s="621">
        <v>94.1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136551</v>
      </c>
      <c r="BO7" s="469"/>
      <c r="BP7" s="469"/>
      <c r="BQ7" s="469"/>
      <c r="BR7" s="469"/>
      <c r="BS7" s="469"/>
      <c r="BT7" s="469"/>
      <c r="BU7" s="470"/>
      <c r="BV7" s="468">
        <v>120653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5063890</v>
      </c>
      <c r="CU7" s="469"/>
      <c r="CV7" s="469"/>
      <c r="CW7" s="469"/>
      <c r="CX7" s="469"/>
      <c r="CY7" s="469"/>
      <c r="CZ7" s="469"/>
      <c r="DA7" s="470"/>
      <c r="DB7" s="468">
        <v>4917671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577697</v>
      </c>
      <c r="BO8" s="469"/>
      <c r="BP8" s="469"/>
      <c r="BQ8" s="469"/>
      <c r="BR8" s="469"/>
      <c r="BS8" s="469"/>
      <c r="BT8" s="469"/>
      <c r="BU8" s="470"/>
      <c r="BV8" s="468">
        <v>395311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0.48</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23219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182386</v>
      </c>
      <c r="BO9" s="469"/>
      <c r="BP9" s="469"/>
      <c r="BQ9" s="469"/>
      <c r="BR9" s="469"/>
      <c r="BS9" s="469"/>
      <c r="BT9" s="469"/>
      <c r="BU9" s="470"/>
      <c r="BV9" s="468">
        <v>-109674</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7.2</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23571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1352</v>
      </c>
      <c r="BO10" s="469"/>
      <c r="BP10" s="469"/>
      <c r="BQ10" s="469"/>
      <c r="BR10" s="469"/>
      <c r="BS10" s="469"/>
      <c r="BT10" s="469"/>
      <c r="BU10" s="470"/>
      <c r="BV10" s="468">
        <v>682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22897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22737</v>
      </c>
      <c r="S13" s="572"/>
      <c r="T13" s="572"/>
      <c r="U13" s="572"/>
      <c r="V13" s="573"/>
      <c r="W13" s="559" t="s">
        <v>139</v>
      </c>
      <c r="X13" s="481"/>
      <c r="Y13" s="481"/>
      <c r="Z13" s="481"/>
      <c r="AA13" s="481"/>
      <c r="AB13" s="482"/>
      <c r="AC13" s="444">
        <v>89</v>
      </c>
      <c r="AD13" s="445"/>
      <c r="AE13" s="445"/>
      <c r="AF13" s="445"/>
      <c r="AG13" s="446"/>
      <c r="AH13" s="444">
        <v>66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183738</v>
      </c>
      <c r="BO13" s="469"/>
      <c r="BP13" s="469"/>
      <c r="BQ13" s="469"/>
      <c r="BR13" s="469"/>
      <c r="BS13" s="469"/>
      <c r="BT13" s="469"/>
      <c r="BU13" s="470"/>
      <c r="BV13" s="468">
        <v>-108992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1.5</v>
      </c>
      <c r="CU13" s="439"/>
      <c r="CV13" s="439"/>
      <c r="CW13" s="439"/>
      <c r="CX13" s="439"/>
      <c r="CY13" s="439"/>
      <c r="CZ13" s="439"/>
      <c r="DA13" s="440"/>
      <c r="DB13" s="438">
        <v>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22957</v>
      </c>
      <c r="S14" s="572"/>
      <c r="T14" s="572"/>
      <c r="U14" s="572"/>
      <c r="V14" s="573"/>
      <c r="W14" s="574"/>
      <c r="X14" s="484"/>
      <c r="Y14" s="484"/>
      <c r="Z14" s="484"/>
      <c r="AA14" s="484"/>
      <c r="AB14" s="485"/>
      <c r="AC14" s="564">
        <v>1</v>
      </c>
      <c r="AD14" s="565"/>
      <c r="AE14" s="565"/>
      <c r="AF14" s="565"/>
      <c r="AG14" s="566"/>
      <c r="AH14" s="564">
        <v>0.7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49.4</v>
      </c>
      <c r="CU14" s="576"/>
      <c r="CV14" s="576"/>
      <c r="CW14" s="576"/>
      <c r="CX14" s="576"/>
      <c r="CY14" s="576"/>
      <c r="CZ14" s="576"/>
      <c r="DA14" s="577"/>
      <c r="DB14" s="575">
        <v>48.2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22777</v>
      </c>
      <c r="S15" s="572"/>
      <c r="T15" s="572"/>
      <c r="U15" s="572"/>
      <c r="V15" s="573"/>
      <c r="W15" s="559" t="s">
        <v>146</v>
      </c>
      <c r="X15" s="481"/>
      <c r="Y15" s="481"/>
      <c r="Z15" s="481"/>
      <c r="AA15" s="481"/>
      <c r="AB15" s="482"/>
      <c r="AC15" s="444">
        <v>2277</v>
      </c>
      <c r="AD15" s="445"/>
      <c r="AE15" s="445"/>
      <c r="AF15" s="445"/>
      <c r="AG15" s="446"/>
      <c r="AH15" s="444">
        <v>2213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2082122</v>
      </c>
      <c r="BO15" s="464"/>
      <c r="BP15" s="464"/>
      <c r="BQ15" s="464"/>
      <c r="BR15" s="464"/>
      <c r="BS15" s="464"/>
      <c r="BT15" s="464"/>
      <c r="BU15" s="465"/>
      <c r="BV15" s="463">
        <v>1967300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24.5</v>
      </c>
      <c r="AD16" s="565"/>
      <c r="AE16" s="565"/>
      <c r="AF16" s="565"/>
      <c r="AG16" s="566"/>
      <c r="AH16" s="564">
        <v>24.2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4325216</v>
      </c>
      <c r="BO16" s="469"/>
      <c r="BP16" s="469"/>
      <c r="BQ16" s="469"/>
      <c r="BR16" s="469"/>
      <c r="BS16" s="469"/>
      <c r="BT16" s="469"/>
      <c r="BU16" s="470"/>
      <c r="BV16" s="468">
        <v>4140976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6929</v>
      </c>
      <c r="AD17" s="445"/>
      <c r="AE17" s="445"/>
      <c r="AF17" s="445"/>
      <c r="AG17" s="446"/>
      <c r="AH17" s="444">
        <v>6847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2604331</v>
      </c>
      <c r="BO17" s="469"/>
      <c r="BP17" s="469"/>
      <c r="BQ17" s="469"/>
      <c r="BR17" s="469"/>
      <c r="BS17" s="469"/>
      <c r="BT17" s="469"/>
      <c r="BU17" s="470"/>
      <c r="BV17" s="468">
        <v>2476723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8.7899999999999991</v>
      </c>
      <c r="M18" s="533"/>
      <c r="N18" s="533"/>
      <c r="O18" s="533"/>
      <c r="P18" s="533"/>
      <c r="Q18" s="533"/>
      <c r="R18" s="534"/>
      <c r="S18" s="534"/>
      <c r="T18" s="534"/>
      <c r="U18" s="534"/>
      <c r="V18" s="535"/>
      <c r="W18" s="549"/>
      <c r="X18" s="550"/>
      <c r="Y18" s="550"/>
      <c r="Z18" s="550"/>
      <c r="AA18" s="550"/>
      <c r="AB18" s="560"/>
      <c r="AC18" s="432">
        <v>74.5</v>
      </c>
      <c r="AD18" s="433"/>
      <c r="AE18" s="433"/>
      <c r="AF18" s="433"/>
      <c r="AG18" s="536"/>
      <c r="AH18" s="432">
        <v>75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4527591</v>
      </c>
      <c r="BO18" s="469"/>
      <c r="BP18" s="469"/>
      <c r="BQ18" s="469"/>
      <c r="BR18" s="469"/>
      <c r="BS18" s="469"/>
      <c r="BT18" s="469"/>
      <c r="BU18" s="470"/>
      <c r="BV18" s="468">
        <v>4492884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2642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6734774</v>
      </c>
      <c r="BO19" s="469"/>
      <c r="BP19" s="469"/>
      <c r="BQ19" s="469"/>
      <c r="BR19" s="469"/>
      <c r="BS19" s="469"/>
      <c r="BT19" s="469"/>
      <c r="BU19" s="470"/>
      <c r="BV19" s="468">
        <v>6152970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9494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9503097</v>
      </c>
      <c r="BO23" s="469"/>
      <c r="BP23" s="469"/>
      <c r="BQ23" s="469"/>
      <c r="BR23" s="469"/>
      <c r="BS23" s="469"/>
      <c r="BT23" s="469"/>
      <c r="BU23" s="470"/>
      <c r="BV23" s="468">
        <v>9400090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7970</v>
      </c>
      <c r="R24" s="445"/>
      <c r="S24" s="445"/>
      <c r="T24" s="445"/>
      <c r="U24" s="445"/>
      <c r="V24" s="446"/>
      <c r="W24" s="510"/>
      <c r="X24" s="501"/>
      <c r="Y24" s="502"/>
      <c r="Z24" s="441" t="s">
        <v>170</v>
      </c>
      <c r="AA24" s="442"/>
      <c r="AB24" s="442"/>
      <c r="AC24" s="442"/>
      <c r="AD24" s="442"/>
      <c r="AE24" s="442"/>
      <c r="AF24" s="442"/>
      <c r="AG24" s="443"/>
      <c r="AH24" s="444">
        <v>151</v>
      </c>
      <c r="AI24" s="445"/>
      <c r="AJ24" s="445"/>
      <c r="AK24" s="445"/>
      <c r="AL24" s="446"/>
      <c r="AM24" s="444">
        <v>460399</v>
      </c>
      <c r="AN24" s="445"/>
      <c r="AO24" s="445"/>
      <c r="AP24" s="445"/>
      <c r="AQ24" s="445"/>
      <c r="AR24" s="446"/>
      <c r="AS24" s="444">
        <v>3049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8570412</v>
      </c>
      <c r="BO24" s="469"/>
      <c r="BP24" s="469"/>
      <c r="BQ24" s="469"/>
      <c r="BR24" s="469"/>
      <c r="BS24" s="469"/>
      <c r="BT24" s="469"/>
      <c r="BU24" s="470"/>
      <c r="BV24" s="468">
        <v>8534837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6750</v>
      </c>
      <c r="R25" s="445"/>
      <c r="S25" s="445"/>
      <c r="T25" s="445"/>
      <c r="U25" s="445"/>
      <c r="V25" s="446"/>
      <c r="W25" s="510"/>
      <c r="X25" s="501"/>
      <c r="Y25" s="502"/>
      <c r="Z25" s="441" t="s">
        <v>173</v>
      </c>
      <c r="AA25" s="442"/>
      <c r="AB25" s="442"/>
      <c r="AC25" s="442"/>
      <c r="AD25" s="442"/>
      <c r="AE25" s="442"/>
      <c r="AF25" s="442"/>
      <c r="AG25" s="443"/>
      <c r="AH25" s="444" t="s">
        <v>137</v>
      </c>
      <c r="AI25" s="445"/>
      <c r="AJ25" s="445"/>
      <c r="AK25" s="445"/>
      <c r="AL25" s="446"/>
      <c r="AM25" s="444" t="s">
        <v>128</v>
      </c>
      <c r="AN25" s="445"/>
      <c r="AO25" s="445"/>
      <c r="AP25" s="445"/>
      <c r="AQ25" s="445"/>
      <c r="AR25" s="446"/>
      <c r="AS25" s="444" t="s">
        <v>137</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270839</v>
      </c>
      <c r="BO25" s="464"/>
      <c r="BP25" s="464"/>
      <c r="BQ25" s="464"/>
      <c r="BR25" s="464"/>
      <c r="BS25" s="464"/>
      <c r="BT25" s="464"/>
      <c r="BU25" s="465"/>
      <c r="BV25" s="463">
        <v>73803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5720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38688</v>
      </c>
      <c r="AN26" s="445"/>
      <c r="AO26" s="445"/>
      <c r="AP26" s="445"/>
      <c r="AQ26" s="445"/>
      <c r="AR26" s="446"/>
      <c r="AS26" s="444">
        <v>3224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3630</v>
      </c>
      <c r="R27" s="445"/>
      <c r="S27" s="445"/>
      <c r="T27" s="445"/>
      <c r="U27" s="445"/>
      <c r="V27" s="446"/>
      <c r="W27" s="510"/>
      <c r="X27" s="501"/>
      <c r="Y27" s="502"/>
      <c r="Z27" s="441" t="s">
        <v>179</v>
      </c>
      <c r="AA27" s="442"/>
      <c r="AB27" s="442"/>
      <c r="AC27" s="442"/>
      <c r="AD27" s="442"/>
      <c r="AE27" s="442"/>
      <c r="AF27" s="442"/>
      <c r="AG27" s="443"/>
      <c r="AH27" s="444">
        <v>6</v>
      </c>
      <c r="AI27" s="445"/>
      <c r="AJ27" s="445"/>
      <c r="AK27" s="445"/>
      <c r="AL27" s="446"/>
      <c r="AM27" s="444">
        <v>12984</v>
      </c>
      <c r="AN27" s="445"/>
      <c r="AO27" s="445"/>
      <c r="AP27" s="445"/>
      <c r="AQ27" s="445"/>
      <c r="AR27" s="446"/>
      <c r="AS27" s="444">
        <v>2164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105521</v>
      </c>
      <c r="BO27" s="472"/>
      <c r="BP27" s="472"/>
      <c r="BQ27" s="472"/>
      <c r="BR27" s="472"/>
      <c r="BS27" s="472"/>
      <c r="BT27" s="472"/>
      <c r="BU27" s="473"/>
      <c r="BV27" s="471">
        <v>105399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3010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137</v>
      </c>
      <c r="AN28" s="445"/>
      <c r="AO28" s="445"/>
      <c r="AP28" s="445"/>
      <c r="AQ28" s="445"/>
      <c r="AR28" s="446"/>
      <c r="AS28" s="444" t="s">
        <v>137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1208617</v>
      </c>
      <c r="BO28" s="464"/>
      <c r="BP28" s="464"/>
      <c r="BQ28" s="464"/>
      <c r="BR28" s="464"/>
      <c r="BS28" s="464"/>
      <c r="BT28" s="464"/>
      <c r="BU28" s="465"/>
      <c r="BV28" s="463">
        <v>1207265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11</v>
      </c>
      <c r="M29" s="445"/>
      <c r="N29" s="445"/>
      <c r="O29" s="445"/>
      <c r="P29" s="446"/>
      <c r="Q29" s="444">
        <v>2820</v>
      </c>
      <c r="R29" s="445"/>
      <c r="S29" s="445"/>
      <c r="T29" s="445"/>
      <c r="U29" s="445"/>
      <c r="V29" s="446"/>
      <c r="W29" s="511"/>
      <c r="X29" s="512"/>
      <c r="Y29" s="513"/>
      <c r="Z29" s="441" t="s">
        <v>185</v>
      </c>
      <c r="AA29" s="442"/>
      <c r="AB29" s="442"/>
      <c r="AC29" s="442"/>
      <c r="AD29" s="442"/>
      <c r="AE29" s="442"/>
      <c r="AF29" s="442"/>
      <c r="AG29" s="443"/>
      <c r="AH29" s="444">
        <v>157</v>
      </c>
      <c r="AI29" s="445"/>
      <c r="AJ29" s="445"/>
      <c r="AK29" s="445"/>
      <c r="AL29" s="446"/>
      <c r="AM29" s="444">
        <v>473383</v>
      </c>
      <c r="AN29" s="445"/>
      <c r="AO29" s="445"/>
      <c r="AP29" s="445"/>
      <c r="AQ29" s="445"/>
      <c r="AR29" s="446"/>
      <c r="AS29" s="444">
        <v>3015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77945</v>
      </c>
      <c r="BO29" s="469"/>
      <c r="BP29" s="469"/>
      <c r="BQ29" s="469"/>
      <c r="BR29" s="469"/>
      <c r="BS29" s="469"/>
      <c r="BT29" s="469"/>
      <c r="BU29" s="470"/>
      <c r="BV29" s="468">
        <v>76919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477289</v>
      </c>
      <c r="BO30" s="472"/>
      <c r="BP30" s="472"/>
      <c r="BQ30" s="472"/>
      <c r="BR30" s="472"/>
      <c r="BS30" s="472"/>
      <c r="BT30" s="472"/>
      <c r="BU30" s="473"/>
      <c r="BV30" s="471">
        <v>475264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196</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老人福祉施設三室園組合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(公財)三郷町文化振興財団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奈良県市町村総合事務組合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(財)竜の子霊園</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し尿浄化槽管理特別会計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王寺周辺広域休日応急診療施設組合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奈良県住宅新築資金等貸付金回収管理組合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奈良県後期高齢者医療広域連合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奈良県広域消防組合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山辺・県北西部広域環境衛生組合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n42xE07RS8v8c04aA1AlUAGsy8SbKCIUfhfNd3ESU7G4PqHIDJj88pLtAyCfjnI3csOmYoblJLW67E0Gy4Gtg==" saltValue="aatCt93paTQfDW9zWalu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223</v>
      </c>
      <c r="C5" s="749"/>
      <c r="D5" s="749"/>
      <c r="E5" s="749"/>
      <c r="F5" s="749"/>
      <c r="G5" s="749"/>
      <c r="H5" s="749"/>
      <c r="I5" s="749"/>
      <c r="J5" s="749"/>
      <c r="K5" s="749"/>
      <c r="L5" s="749"/>
      <c r="M5" s="749"/>
      <c r="N5" s="749"/>
      <c r="O5" s="749"/>
      <c r="P5" s="749"/>
      <c r="Q5" s="750"/>
      <c r="R5" s="735">
        <v>2158600</v>
      </c>
      <c r="S5" s="736"/>
      <c r="T5" s="736"/>
      <c r="U5" s="736"/>
      <c r="V5" s="736"/>
      <c r="W5" s="736"/>
      <c r="X5" s="736"/>
      <c r="Y5" s="779"/>
      <c r="Z5" s="797">
        <v>18.399999999999999</v>
      </c>
      <c r="AA5" s="797"/>
      <c r="AB5" s="797"/>
      <c r="AC5" s="797"/>
      <c r="AD5" s="798">
        <v>2041981</v>
      </c>
      <c r="AE5" s="798"/>
      <c r="AF5" s="798"/>
      <c r="AG5" s="798"/>
      <c r="AH5" s="798"/>
      <c r="AI5" s="798"/>
      <c r="AJ5" s="798"/>
      <c r="AK5" s="798"/>
      <c r="AL5" s="780">
        <v>41.9</v>
      </c>
      <c r="AM5" s="753"/>
      <c r="AN5" s="753"/>
      <c r="AO5" s="781"/>
      <c r="AP5" s="748" t="s">
        <v>224</v>
      </c>
      <c r="AQ5" s="749"/>
      <c r="AR5" s="749"/>
      <c r="AS5" s="749"/>
      <c r="AT5" s="749"/>
      <c r="AU5" s="749"/>
      <c r="AV5" s="749"/>
      <c r="AW5" s="749"/>
      <c r="AX5" s="749"/>
      <c r="AY5" s="749"/>
      <c r="AZ5" s="749"/>
      <c r="BA5" s="749"/>
      <c r="BB5" s="749"/>
      <c r="BC5" s="749"/>
      <c r="BD5" s="749"/>
      <c r="BE5" s="749"/>
      <c r="BF5" s="750"/>
      <c r="BG5" s="680">
        <v>2040359</v>
      </c>
      <c r="BH5" s="681"/>
      <c r="BI5" s="681"/>
      <c r="BJ5" s="681"/>
      <c r="BK5" s="681"/>
      <c r="BL5" s="681"/>
      <c r="BM5" s="681"/>
      <c r="BN5" s="682"/>
      <c r="BO5" s="713">
        <v>94.5</v>
      </c>
      <c r="BP5" s="713"/>
      <c r="BQ5" s="713"/>
      <c r="BR5" s="713"/>
      <c r="BS5" s="714" t="s">
        <v>225</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58495</v>
      </c>
      <c r="S6" s="681"/>
      <c r="T6" s="681"/>
      <c r="U6" s="681"/>
      <c r="V6" s="681"/>
      <c r="W6" s="681"/>
      <c r="X6" s="681"/>
      <c r="Y6" s="682"/>
      <c r="Z6" s="713">
        <v>0.5</v>
      </c>
      <c r="AA6" s="713"/>
      <c r="AB6" s="713"/>
      <c r="AC6" s="713"/>
      <c r="AD6" s="714">
        <v>58495</v>
      </c>
      <c r="AE6" s="714"/>
      <c r="AF6" s="714"/>
      <c r="AG6" s="714"/>
      <c r="AH6" s="714"/>
      <c r="AI6" s="714"/>
      <c r="AJ6" s="714"/>
      <c r="AK6" s="714"/>
      <c r="AL6" s="683">
        <v>1.2</v>
      </c>
      <c r="AM6" s="684"/>
      <c r="AN6" s="684"/>
      <c r="AO6" s="715"/>
      <c r="AP6" s="677" t="s">
        <v>230</v>
      </c>
      <c r="AQ6" s="678"/>
      <c r="AR6" s="678"/>
      <c r="AS6" s="678"/>
      <c r="AT6" s="678"/>
      <c r="AU6" s="678"/>
      <c r="AV6" s="678"/>
      <c r="AW6" s="678"/>
      <c r="AX6" s="678"/>
      <c r="AY6" s="678"/>
      <c r="AZ6" s="678"/>
      <c r="BA6" s="678"/>
      <c r="BB6" s="678"/>
      <c r="BC6" s="678"/>
      <c r="BD6" s="678"/>
      <c r="BE6" s="678"/>
      <c r="BF6" s="679"/>
      <c r="BG6" s="680">
        <v>2040359</v>
      </c>
      <c r="BH6" s="681"/>
      <c r="BI6" s="681"/>
      <c r="BJ6" s="681"/>
      <c r="BK6" s="681"/>
      <c r="BL6" s="681"/>
      <c r="BM6" s="681"/>
      <c r="BN6" s="682"/>
      <c r="BO6" s="713">
        <v>94.5</v>
      </c>
      <c r="BP6" s="713"/>
      <c r="BQ6" s="713"/>
      <c r="BR6" s="713"/>
      <c r="BS6" s="714" t="s">
        <v>231</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105809</v>
      </c>
      <c r="CS6" s="681"/>
      <c r="CT6" s="681"/>
      <c r="CU6" s="681"/>
      <c r="CV6" s="681"/>
      <c r="CW6" s="681"/>
      <c r="CX6" s="681"/>
      <c r="CY6" s="682"/>
      <c r="CZ6" s="780">
        <v>1</v>
      </c>
      <c r="DA6" s="753"/>
      <c r="DB6" s="753"/>
      <c r="DC6" s="783"/>
      <c r="DD6" s="686" t="s">
        <v>231</v>
      </c>
      <c r="DE6" s="681"/>
      <c r="DF6" s="681"/>
      <c r="DG6" s="681"/>
      <c r="DH6" s="681"/>
      <c r="DI6" s="681"/>
      <c r="DJ6" s="681"/>
      <c r="DK6" s="681"/>
      <c r="DL6" s="681"/>
      <c r="DM6" s="681"/>
      <c r="DN6" s="681"/>
      <c r="DO6" s="681"/>
      <c r="DP6" s="682"/>
      <c r="DQ6" s="686">
        <v>105809</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4588</v>
      </c>
      <c r="S7" s="681"/>
      <c r="T7" s="681"/>
      <c r="U7" s="681"/>
      <c r="V7" s="681"/>
      <c r="W7" s="681"/>
      <c r="X7" s="681"/>
      <c r="Y7" s="682"/>
      <c r="Z7" s="713">
        <v>0</v>
      </c>
      <c r="AA7" s="713"/>
      <c r="AB7" s="713"/>
      <c r="AC7" s="713"/>
      <c r="AD7" s="714">
        <v>4588</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1166453</v>
      </c>
      <c r="BH7" s="681"/>
      <c r="BI7" s="681"/>
      <c r="BJ7" s="681"/>
      <c r="BK7" s="681"/>
      <c r="BL7" s="681"/>
      <c r="BM7" s="681"/>
      <c r="BN7" s="682"/>
      <c r="BO7" s="713">
        <v>54</v>
      </c>
      <c r="BP7" s="713"/>
      <c r="BQ7" s="713"/>
      <c r="BR7" s="713"/>
      <c r="BS7" s="714" t="s">
        <v>231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3415623</v>
      </c>
      <c r="CS7" s="681"/>
      <c r="CT7" s="681"/>
      <c r="CU7" s="681"/>
      <c r="CV7" s="681"/>
      <c r="CW7" s="681"/>
      <c r="CX7" s="681"/>
      <c r="CY7" s="682"/>
      <c r="CZ7" s="713">
        <v>30.9</v>
      </c>
      <c r="DA7" s="713"/>
      <c r="DB7" s="713"/>
      <c r="DC7" s="713"/>
      <c r="DD7" s="686">
        <v>56211</v>
      </c>
      <c r="DE7" s="681"/>
      <c r="DF7" s="681"/>
      <c r="DG7" s="681"/>
      <c r="DH7" s="681"/>
      <c r="DI7" s="681"/>
      <c r="DJ7" s="681"/>
      <c r="DK7" s="681"/>
      <c r="DL7" s="681"/>
      <c r="DM7" s="681"/>
      <c r="DN7" s="681"/>
      <c r="DO7" s="681"/>
      <c r="DP7" s="682"/>
      <c r="DQ7" s="686">
        <v>976805</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23796</v>
      </c>
      <c r="S8" s="681"/>
      <c r="T8" s="681"/>
      <c r="U8" s="681"/>
      <c r="V8" s="681"/>
      <c r="W8" s="681"/>
      <c r="X8" s="681"/>
      <c r="Y8" s="682"/>
      <c r="Z8" s="713">
        <v>0.2</v>
      </c>
      <c r="AA8" s="713"/>
      <c r="AB8" s="713"/>
      <c r="AC8" s="713"/>
      <c r="AD8" s="714">
        <v>23796</v>
      </c>
      <c r="AE8" s="714"/>
      <c r="AF8" s="714"/>
      <c r="AG8" s="714"/>
      <c r="AH8" s="714"/>
      <c r="AI8" s="714"/>
      <c r="AJ8" s="714"/>
      <c r="AK8" s="714"/>
      <c r="AL8" s="683">
        <v>0.5</v>
      </c>
      <c r="AM8" s="684"/>
      <c r="AN8" s="684"/>
      <c r="AO8" s="715"/>
      <c r="AP8" s="677" t="s">
        <v>237</v>
      </c>
      <c r="AQ8" s="678"/>
      <c r="AR8" s="678"/>
      <c r="AS8" s="678"/>
      <c r="AT8" s="678"/>
      <c r="AU8" s="678"/>
      <c r="AV8" s="678"/>
      <c r="AW8" s="678"/>
      <c r="AX8" s="678"/>
      <c r="AY8" s="678"/>
      <c r="AZ8" s="678"/>
      <c r="BA8" s="678"/>
      <c r="BB8" s="678"/>
      <c r="BC8" s="678"/>
      <c r="BD8" s="678"/>
      <c r="BE8" s="678"/>
      <c r="BF8" s="679"/>
      <c r="BG8" s="680">
        <v>38439</v>
      </c>
      <c r="BH8" s="681"/>
      <c r="BI8" s="681"/>
      <c r="BJ8" s="681"/>
      <c r="BK8" s="681"/>
      <c r="BL8" s="681"/>
      <c r="BM8" s="681"/>
      <c r="BN8" s="682"/>
      <c r="BO8" s="713">
        <v>1.8</v>
      </c>
      <c r="BP8" s="713"/>
      <c r="BQ8" s="713"/>
      <c r="BR8" s="713"/>
      <c r="BS8" s="686" t="s">
        <v>231</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3358260</v>
      </c>
      <c r="CS8" s="681"/>
      <c r="CT8" s="681"/>
      <c r="CU8" s="681"/>
      <c r="CV8" s="681"/>
      <c r="CW8" s="681"/>
      <c r="CX8" s="681"/>
      <c r="CY8" s="682"/>
      <c r="CZ8" s="713">
        <v>30.4</v>
      </c>
      <c r="DA8" s="713"/>
      <c r="DB8" s="713"/>
      <c r="DC8" s="713"/>
      <c r="DD8" s="686">
        <v>74984</v>
      </c>
      <c r="DE8" s="681"/>
      <c r="DF8" s="681"/>
      <c r="DG8" s="681"/>
      <c r="DH8" s="681"/>
      <c r="DI8" s="681"/>
      <c r="DJ8" s="681"/>
      <c r="DK8" s="681"/>
      <c r="DL8" s="681"/>
      <c r="DM8" s="681"/>
      <c r="DN8" s="681"/>
      <c r="DO8" s="681"/>
      <c r="DP8" s="682"/>
      <c r="DQ8" s="686">
        <v>1743399</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26181</v>
      </c>
      <c r="S9" s="681"/>
      <c r="T9" s="681"/>
      <c r="U9" s="681"/>
      <c r="V9" s="681"/>
      <c r="W9" s="681"/>
      <c r="X9" s="681"/>
      <c r="Y9" s="682"/>
      <c r="Z9" s="713">
        <v>0.2</v>
      </c>
      <c r="AA9" s="713"/>
      <c r="AB9" s="713"/>
      <c r="AC9" s="713"/>
      <c r="AD9" s="714">
        <v>26181</v>
      </c>
      <c r="AE9" s="714"/>
      <c r="AF9" s="714"/>
      <c r="AG9" s="714"/>
      <c r="AH9" s="714"/>
      <c r="AI9" s="714"/>
      <c r="AJ9" s="714"/>
      <c r="AK9" s="714"/>
      <c r="AL9" s="683">
        <v>0.5</v>
      </c>
      <c r="AM9" s="684"/>
      <c r="AN9" s="684"/>
      <c r="AO9" s="715"/>
      <c r="AP9" s="677" t="s">
        <v>240</v>
      </c>
      <c r="AQ9" s="678"/>
      <c r="AR9" s="678"/>
      <c r="AS9" s="678"/>
      <c r="AT9" s="678"/>
      <c r="AU9" s="678"/>
      <c r="AV9" s="678"/>
      <c r="AW9" s="678"/>
      <c r="AX9" s="678"/>
      <c r="AY9" s="678"/>
      <c r="AZ9" s="678"/>
      <c r="BA9" s="678"/>
      <c r="BB9" s="678"/>
      <c r="BC9" s="678"/>
      <c r="BD9" s="678"/>
      <c r="BE9" s="678"/>
      <c r="BF9" s="679"/>
      <c r="BG9" s="680">
        <v>1093331</v>
      </c>
      <c r="BH9" s="681"/>
      <c r="BI9" s="681"/>
      <c r="BJ9" s="681"/>
      <c r="BK9" s="681"/>
      <c r="BL9" s="681"/>
      <c r="BM9" s="681"/>
      <c r="BN9" s="682"/>
      <c r="BO9" s="713">
        <v>50.7</v>
      </c>
      <c r="BP9" s="713"/>
      <c r="BQ9" s="713"/>
      <c r="BR9" s="713"/>
      <c r="BS9" s="686" t="s">
        <v>225</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798344</v>
      </c>
      <c r="CS9" s="681"/>
      <c r="CT9" s="681"/>
      <c r="CU9" s="681"/>
      <c r="CV9" s="681"/>
      <c r="CW9" s="681"/>
      <c r="CX9" s="681"/>
      <c r="CY9" s="682"/>
      <c r="CZ9" s="713">
        <v>7.2</v>
      </c>
      <c r="DA9" s="713"/>
      <c r="DB9" s="713"/>
      <c r="DC9" s="713"/>
      <c r="DD9" s="686">
        <v>10845</v>
      </c>
      <c r="DE9" s="681"/>
      <c r="DF9" s="681"/>
      <c r="DG9" s="681"/>
      <c r="DH9" s="681"/>
      <c r="DI9" s="681"/>
      <c r="DJ9" s="681"/>
      <c r="DK9" s="681"/>
      <c r="DL9" s="681"/>
      <c r="DM9" s="681"/>
      <c r="DN9" s="681"/>
      <c r="DO9" s="681"/>
      <c r="DP9" s="682"/>
      <c r="DQ9" s="686">
        <v>721033</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225</v>
      </c>
      <c r="AA10" s="713"/>
      <c r="AB10" s="713"/>
      <c r="AC10" s="713"/>
      <c r="AD10" s="714" t="s">
        <v>243</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21046</v>
      </c>
      <c r="BH10" s="681"/>
      <c r="BI10" s="681"/>
      <c r="BJ10" s="681"/>
      <c r="BK10" s="681"/>
      <c r="BL10" s="681"/>
      <c r="BM10" s="681"/>
      <c r="BN10" s="682"/>
      <c r="BO10" s="713">
        <v>1</v>
      </c>
      <c r="BP10" s="713"/>
      <c r="BQ10" s="713"/>
      <c r="BR10" s="713"/>
      <c r="BS10" s="686" t="s">
        <v>231</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t="s">
        <v>231</v>
      </c>
      <c r="CS10" s="681"/>
      <c r="CT10" s="681"/>
      <c r="CU10" s="681"/>
      <c r="CV10" s="681"/>
      <c r="CW10" s="681"/>
      <c r="CX10" s="681"/>
      <c r="CY10" s="682"/>
      <c r="CZ10" s="713" t="s">
        <v>231</v>
      </c>
      <c r="DA10" s="713"/>
      <c r="DB10" s="713"/>
      <c r="DC10" s="713"/>
      <c r="DD10" s="686" t="s">
        <v>231</v>
      </c>
      <c r="DE10" s="681"/>
      <c r="DF10" s="681"/>
      <c r="DG10" s="681"/>
      <c r="DH10" s="681"/>
      <c r="DI10" s="681"/>
      <c r="DJ10" s="681"/>
      <c r="DK10" s="681"/>
      <c r="DL10" s="681"/>
      <c r="DM10" s="681"/>
      <c r="DN10" s="681"/>
      <c r="DO10" s="681"/>
      <c r="DP10" s="682"/>
      <c r="DQ10" s="686" t="s">
        <v>231</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407015</v>
      </c>
      <c r="S11" s="681"/>
      <c r="T11" s="681"/>
      <c r="U11" s="681"/>
      <c r="V11" s="681"/>
      <c r="W11" s="681"/>
      <c r="X11" s="681"/>
      <c r="Y11" s="682"/>
      <c r="Z11" s="683">
        <v>3.5</v>
      </c>
      <c r="AA11" s="684"/>
      <c r="AB11" s="684"/>
      <c r="AC11" s="685"/>
      <c r="AD11" s="686">
        <v>407015</v>
      </c>
      <c r="AE11" s="681"/>
      <c r="AF11" s="681"/>
      <c r="AG11" s="681"/>
      <c r="AH11" s="681"/>
      <c r="AI11" s="681"/>
      <c r="AJ11" s="681"/>
      <c r="AK11" s="682"/>
      <c r="AL11" s="683">
        <v>8.4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13637</v>
      </c>
      <c r="BH11" s="681"/>
      <c r="BI11" s="681"/>
      <c r="BJ11" s="681"/>
      <c r="BK11" s="681"/>
      <c r="BL11" s="681"/>
      <c r="BM11" s="681"/>
      <c r="BN11" s="682"/>
      <c r="BO11" s="713">
        <v>0.6</v>
      </c>
      <c r="BP11" s="713"/>
      <c r="BQ11" s="713"/>
      <c r="BR11" s="713"/>
      <c r="BS11" s="686" t="s">
        <v>231</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43118</v>
      </c>
      <c r="CS11" s="681"/>
      <c r="CT11" s="681"/>
      <c r="CU11" s="681"/>
      <c r="CV11" s="681"/>
      <c r="CW11" s="681"/>
      <c r="CX11" s="681"/>
      <c r="CY11" s="682"/>
      <c r="CZ11" s="713">
        <v>0.4</v>
      </c>
      <c r="DA11" s="713"/>
      <c r="DB11" s="713"/>
      <c r="DC11" s="713"/>
      <c r="DD11" s="686" t="s">
        <v>243</v>
      </c>
      <c r="DE11" s="681"/>
      <c r="DF11" s="681"/>
      <c r="DG11" s="681"/>
      <c r="DH11" s="681"/>
      <c r="DI11" s="681"/>
      <c r="DJ11" s="681"/>
      <c r="DK11" s="681"/>
      <c r="DL11" s="681"/>
      <c r="DM11" s="681"/>
      <c r="DN11" s="681"/>
      <c r="DO11" s="681"/>
      <c r="DP11" s="682"/>
      <c r="DQ11" s="686">
        <v>37758</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243</v>
      </c>
      <c r="S12" s="681"/>
      <c r="T12" s="681"/>
      <c r="U12" s="681"/>
      <c r="V12" s="681"/>
      <c r="W12" s="681"/>
      <c r="X12" s="681"/>
      <c r="Y12" s="682"/>
      <c r="Z12" s="713" t="s">
        <v>231</v>
      </c>
      <c r="AA12" s="713"/>
      <c r="AB12" s="713"/>
      <c r="AC12" s="713"/>
      <c r="AD12" s="714" t="s">
        <v>243</v>
      </c>
      <c r="AE12" s="714"/>
      <c r="AF12" s="714"/>
      <c r="AG12" s="714"/>
      <c r="AH12" s="714"/>
      <c r="AI12" s="714"/>
      <c r="AJ12" s="714"/>
      <c r="AK12" s="714"/>
      <c r="AL12" s="683" t="s">
        <v>225</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766920</v>
      </c>
      <c r="BH12" s="681"/>
      <c r="BI12" s="681"/>
      <c r="BJ12" s="681"/>
      <c r="BK12" s="681"/>
      <c r="BL12" s="681"/>
      <c r="BM12" s="681"/>
      <c r="BN12" s="682"/>
      <c r="BO12" s="713">
        <v>35.5</v>
      </c>
      <c r="BP12" s="713"/>
      <c r="BQ12" s="713"/>
      <c r="BR12" s="713"/>
      <c r="BS12" s="686" t="s">
        <v>231</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372585</v>
      </c>
      <c r="CS12" s="681"/>
      <c r="CT12" s="681"/>
      <c r="CU12" s="681"/>
      <c r="CV12" s="681"/>
      <c r="CW12" s="681"/>
      <c r="CX12" s="681"/>
      <c r="CY12" s="682"/>
      <c r="CZ12" s="713">
        <v>3.4</v>
      </c>
      <c r="DA12" s="713"/>
      <c r="DB12" s="713"/>
      <c r="DC12" s="713"/>
      <c r="DD12" s="686">
        <v>236791</v>
      </c>
      <c r="DE12" s="681"/>
      <c r="DF12" s="681"/>
      <c r="DG12" s="681"/>
      <c r="DH12" s="681"/>
      <c r="DI12" s="681"/>
      <c r="DJ12" s="681"/>
      <c r="DK12" s="681"/>
      <c r="DL12" s="681"/>
      <c r="DM12" s="681"/>
      <c r="DN12" s="681"/>
      <c r="DO12" s="681"/>
      <c r="DP12" s="682"/>
      <c r="DQ12" s="686">
        <v>303332</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231</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766920</v>
      </c>
      <c r="BH13" s="681"/>
      <c r="BI13" s="681"/>
      <c r="BJ13" s="681"/>
      <c r="BK13" s="681"/>
      <c r="BL13" s="681"/>
      <c r="BM13" s="681"/>
      <c r="BN13" s="682"/>
      <c r="BO13" s="713">
        <v>35.5</v>
      </c>
      <c r="BP13" s="713"/>
      <c r="BQ13" s="713"/>
      <c r="BR13" s="713"/>
      <c r="BS13" s="686" t="s">
        <v>231</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728291</v>
      </c>
      <c r="CS13" s="681"/>
      <c r="CT13" s="681"/>
      <c r="CU13" s="681"/>
      <c r="CV13" s="681"/>
      <c r="CW13" s="681"/>
      <c r="CX13" s="681"/>
      <c r="CY13" s="682"/>
      <c r="CZ13" s="713">
        <v>6.6</v>
      </c>
      <c r="DA13" s="713"/>
      <c r="DB13" s="713"/>
      <c r="DC13" s="713"/>
      <c r="DD13" s="686">
        <v>149509</v>
      </c>
      <c r="DE13" s="681"/>
      <c r="DF13" s="681"/>
      <c r="DG13" s="681"/>
      <c r="DH13" s="681"/>
      <c r="DI13" s="681"/>
      <c r="DJ13" s="681"/>
      <c r="DK13" s="681"/>
      <c r="DL13" s="681"/>
      <c r="DM13" s="681"/>
      <c r="DN13" s="681"/>
      <c r="DO13" s="681"/>
      <c r="DP13" s="682"/>
      <c r="DQ13" s="686">
        <v>462378</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225</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243</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47806</v>
      </c>
      <c r="BH14" s="681"/>
      <c r="BI14" s="681"/>
      <c r="BJ14" s="681"/>
      <c r="BK14" s="681"/>
      <c r="BL14" s="681"/>
      <c r="BM14" s="681"/>
      <c r="BN14" s="682"/>
      <c r="BO14" s="713">
        <v>2.2000000000000002</v>
      </c>
      <c r="BP14" s="713"/>
      <c r="BQ14" s="713"/>
      <c r="BR14" s="713"/>
      <c r="BS14" s="686" t="s">
        <v>231</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315724</v>
      </c>
      <c r="CS14" s="681"/>
      <c r="CT14" s="681"/>
      <c r="CU14" s="681"/>
      <c r="CV14" s="681"/>
      <c r="CW14" s="681"/>
      <c r="CX14" s="681"/>
      <c r="CY14" s="682"/>
      <c r="CZ14" s="713">
        <v>2.9</v>
      </c>
      <c r="DA14" s="713"/>
      <c r="DB14" s="713"/>
      <c r="DC14" s="713"/>
      <c r="DD14" s="686">
        <v>792</v>
      </c>
      <c r="DE14" s="681"/>
      <c r="DF14" s="681"/>
      <c r="DG14" s="681"/>
      <c r="DH14" s="681"/>
      <c r="DI14" s="681"/>
      <c r="DJ14" s="681"/>
      <c r="DK14" s="681"/>
      <c r="DL14" s="681"/>
      <c r="DM14" s="681"/>
      <c r="DN14" s="681"/>
      <c r="DO14" s="681"/>
      <c r="DP14" s="682"/>
      <c r="DQ14" s="686">
        <v>315327</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231</v>
      </c>
      <c r="AA15" s="713"/>
      <c r="AB15" s="713"/>
      <c r="AC15" s="713"/>
      <c r="AD15" s="714" t="s">
        <v>231</v>
      </c>
      <c r="AE15" s="714"/>
      <c r="AF15" s="714"/>
      <c r="AG15" s="714"/>
      <c r="AH15" s="714"/>
      <c r="AI15" s="714"/>
      <c r="AJ15" s="714"/>
      <c r="AK15" s="714"/>
      <c r="AL15" s="683" t="s">
        <v>243</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59180</v>
      </c>
      <c r="BH15" s="681"/>
      <c r="BI15" s="681"/>
      <c r="BJ15" s="681"/>
      <c r="BK15" s="681"/>
      <c r="BL15" s="681"/>
      <c r="BM15" s="681"/>
      <c r="BN15" s="682"/>
      <c r="BO15" s="713">
        <v>2.7</v>
      </c>
      <c r="BP15" s="713"/>
      <c r="BQ15" s="713"/>
      <c r="BR15" s="713"/>
      <c r="BS15" s="686" t="s">
        <v>231</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1320817</v>
      </c>
      <c r="CS15" s="681"/>
      <c r="CT15" s="681"/>
      <c r="CU15" s="681"/>
      <c r="CV15" s="681"/>
      <c r="CW15" s="681"/>
      <c r="CX15" s="681"/>
      <c r="CY15" s="682"/>
      <c r="CZ15" s="713">
        <v>12</v>
      </c>
      <c r="DA15" s="713"/>
      <c r="DB15" s="713"/>
      <c r="DC15" s="713"/>
      <c r="DD15" s="686">
        <v>430932</v>
      </c>
      <c r="DE15" s="681"/>
      <c r="DF15" s="681"/>
      <c r="DG15" s="681"/>
      <c r="DH15" s="681"/>
      <c r="DI15" s="681"/>
      <c r="DJ15" s="681"/>
      <c r="DK15" s="681"/>
      <c r="DL15" s="681"/>
      <c r="DM15" s="681"/>
      <c r="DN15" s="681"/>
      <c r="DO15" s="681"/>
      <c r="DP15" s="682"/>
      <c r="DQ15" s="686">
        <v>841855</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6002</v>
      </c>
      <c r="S16" s="681"/>
      <c r="T16" s="681"/>
      <c r="U16" s="681"/>
      <c r="V16" s="681"/>
      <c r="W16" s="681"/>
      <c r="X16" s="681"/>
      <c r="Y16" s="682"/>
      <c r="Z16" s="713">
        <v>0.1</v>
      </c>
      <c r="AA16" s="713"/>
      <c r="AB16" s="713"/>
      <c r="AC16" s="713"/>
      <c r="AD16" s="714">
        <v>6002</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243</v>
      </c>
      <c r="BP16" s="713"/>
      <c r="BQ16" s="713"/>
      <c r="BR16" s="713"/>
      <c r="BS16" s="686" t="s">
        <v>243</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26180</v>
      </c>
      <c r="CS16" s="681"/>
      <c r="CT16" s="681"/>
      <c r="CU16" s="681"/>
      <c r="CV16" s="681"/>
      <c r="CW16" s="681"/>
      <c r="CX16" s="681"/>
      <c r="CY16" s="682"/>
      <c r="CZ16" s="713">
        <v>0.2</v>
      </c>
      <c r="DA16" s="713"/>
      <c r="DB16" s="713"/>
      <c r="DC16" s="713"/>
      <c r="DD16" s="686" t="s">
        <v>231</v>
      </c>
      <c r="DE16" s="681"/>
      <c r="DF16" s="681"/>
      <c r="DG16" s="681"/>
      <c r="DH16" s="681"/>
      <c r="DI16" s="681"/>
      <c r="DJ16" s="681"/>
      <c r="DK16" s="681"/>
      <c r="DL16" s="681"/>
      <c r="DM16" s="681"/>
      <c r="DN16" s="681"/>
      <c r="DO16" s="681"/>
      <c r="DP16" s="682"/>
      <c r="DQ16" s="686">
        <v>26180</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2465</v>
      </c>
      <c r="S17" s="681"/>
      <c r="T17" s="681"/>
      <c r="U17" s="681"/>
      <c r="V17" s="681"/>
      <c r="W17" s="681"/>
      <c r="X17" s="681"/>
      <c r="Y17" s="682"/>
      <c r="Z17" s="713">
        <v>0</v>
      </c>
      <c r="AA17" s="713"/>
      <c r="AB17" s="713"/>
      <c r="AC17" s="713"/>
      <c r="AD17" s="714">
        <v>2465</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243</v>
      </c>
      <c r="BP17" s="713"/>
      <c r="BQ17" s="713"/>
      <c r="BR17" s="713"/>
      <c r="BS17" s="686" t="s">
        <v>225</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559214</v>
      </c>
      <c r="CS17" s="681"/>
      <c r="CT17" s="681"/>
      <c r="CU17" s="681"/>
      <c r="CV17" s="681"/>
      <c r="CW17" s="681"/>
      <c r="CX17" s="681"/>
      <c r="CY17" s="682"/>
      <c r="CZ17" s="713">
        <v>5.0999999999999996</v>
      </c>
      <c r="DA17" s="713"/>
      <c r="DB17" s="713"/>
      <c r="DC17" s="713"/>
      <c r="DD17" s="686" t="s">
        <v>231</v>
      </c>
      <c r="DE17" s="681"/>
      <c r="DF17" s="681"/>
      <c r="DG17" s="681"/>
      <c r="DH17" s="681"/>
      <c r="DI17" s="681"/>
      <c r="DJ17" s="681"/>
      <c r="DK17" s="681"/>
      <c r="DL17" s="681"/>
      <c r="DM17" s="681"/>
      <c r="DN17" s="681"/>
      <c r="DO17" s="681"/>
      <c r="DP17" s="682"/>
      <c r="DQ17" s="686">
        <v>486650</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27761</v>
      </c>
      <c r="S18" s="681"/>
      <c r="T18" s="681"/>
      <c r="U18" s="681"/>
      <c r="V18" s="681"/>
      <c r="W18" s="681"/>
      <c r="X18" s="681"/>
      <c r="Y18" s="682"/>
      <c r="Z18" s="713">
        <v>0.2</v>
      </c>
      <c r="AA18" s="713"/>
      <c r="AB18" s="713"/>
      <c r="AC18" s="713"/>
      <c r="AD18" s="714">
        <v>27761</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243</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243</v>
      </c>
      <c r="CS18" s="681"/>
      <c r="CT18" s="681"/>
      <c r="CU18" s="681"/>
      <c r="CV18" s="681"/>
      <c r="CW18" s="681"/>
      <c r="CX18" s="681"/>
      <c r="CY18" s="682"/>
      <c r="CZ18" s="713" t="s">
        <v>243</v>
      </c>
      <c r="DA18" s="713"/>
      <c r="DB18" s="713"/>
      <c r="DC18" s="713"/>
      <c r="DD18" s="686" t="s">
        <v>243</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23751</v>
      </c>
      <c r="S19" s="681"/>
      <c r="T19" s="681"/>
      <c r="U19" s="681"/>
      <c r="V19" s="681"/>
      <c r="W19" s="681"/>
      <c r="X19" s="681"/>
      <c r="Y19" s="682"/>
      <c r="Z19" s="713">
        <v>0.2</v>
      </c>
      <c r="AA19" s="713"/>
      <c r="AB19" s="713"/>
      <c r="AC19" s="713"/>
      <c r="AD19" s="714">
        <v>23751</v>
      </c>
      <c r="AE19" s="714"/>
      <c r="AF19" s="714"/>
      <c r="AG19" s="714"/>
      <c r="AH19" s="714"/>
      <c r="AI19" s="714"/>
      <c r="AJ19" s="714"/>
      <c r="AK19" s="714"/>
      <c r="AL19" s="683">
        <v>0.5</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118241</v>
      </c>
      <c r="BH19" s="681"/>
      <c r="BI19" s="681"/>
      <c r="BJ19" s="681"/>
      <c r="BK19" s="681"/>
      <c r="BL19" s="681"/>
      <c r="BM19" s="681"/>
      <c r="BN19" s="682"/>
      <c r="BO19" s="713">
        <v>5.5</v>
      </c>
      <c r="BP19" s="713"/>
      <c r="BQ19" s="713"/>
      <c r="BR19" s="713"/>
      <c r="BS19" s="686" t="s">
        <v>231</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231</v>
      </c>
      <c r="CS19" s="681"/>
      <c r="CT19" s="681"/>
      <c r="CU19" s="681"/>
      <c r="CV19" s="681"/>
      <c r="CW19" s="681"/>
      <c r="CX19" s="681"/>
      <c r="CY19" s="682"/>
      <c r="CZ19" s="713" t="s">
        <v>243</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2900</v>
      </c>
      <c r="S20" s="681"/>
      <c r="T20" s="681"/>
      <c r="U20" s="681"/>
      <c r="V20" s="681"/>
      <c r="W20" s="681"/>
      <c r="X20" s="681"/>
      <c r="Y20" s="682"/>
      <c r="Z20" s="713">
        <v>0</v>
      </c>
      <c r="AA20" s="713"/>
      <c r="AB20" s="713"/>
      <c r="AC20" s="713"/>
      <c r="AD20" s="714">
        <v>2900</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118241</v>
      </c>
      <c r="BH20" s="681"/>
      <c r="BI20" s="681"/>
      <c r="BJ20" s="681"/>
      <c r="BK20" s="681"/>
      <c r="BL20" s="681"/>
      <c r="BM20" s="681"/>
      <c r="BN20" s="682"/>
      <c r="BO20" s="713">
        <v>5.5</v>
      </c>
      <c r="BP20" s="713"/>
      <c r="BQ20" s="713"/>
      <c r="BR20" s="713"/>
      <c r="BS20" s="686" t="s">
        <v>231</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11043965</v>
      </c>
      <c r="CS20" s="681"/>
      <c r="CT20" s="681"/>
      <c r="CU20" s="681"/>
      <c r="CV20" s="681"/>
      <c r="CW20" s="681"/>
      <c r="CX20" s="681"/>
      <c r="CY20" s="682"/>
      <c r="CZ20" s="713">
        <v>100</v>
      </c>
      <c r="DA20" s="713"/>
      <c r="DB20" s="713"/>
      <c r="DC20" s="713"/>
      <c r="DD20" s="686">
        <v>960064</v>
      </c>
      <c r="DE20" s="681"/>
      <c r="DF20" s="681"/>
      <c r="DG20" s="681"/>
      <c r="DH20" s="681"/>
      <c r="DI20" s="681"/>
      <c r="DJ20" s="681"/>
      <c r="DK20" s="681"/>
      <c r="DL20" s="681"/>
      <c r="DM20" s="681"/>
      <c r="DN20" s="681"/>
      <c r="DO20" s="681"/>
      <c r="DP20" s="682"/>
      <c r="DQ20" s="686">
        <v>6020526</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1110</v>
      </c>
      <c r="S21" s="681"/>
      <c r="T21" s="681"/>
      <c r="U21" s="681"/>
      <c r="V21" s="681"/>
      <c r="W21" s="681"/>
      <c r="X21" s="681"/>
      <c r="Y21" s="682"/>
      <c r="Z21" s="713">
        <v>0</v>
      </c>
      <c r="AA21" s="713"/>
      <c r="AB21" s="713"/>
      <c r="AC21" s="713"/>
      <c r="AD21" s="714">
        <v>1110</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v>1622</v>
      </c>
      <c r="BH21" s="681"/>
      <c r="BI21" s="681"/>
      <c r="BJ21" s="681"/>
      <c r="BK21" s="681"/>
      <c r="BL21" s="681"/>
      <c r="BM21" s="681"/>
      <c r="BN21" s="682"/>
      <c r="BO21" s="713">
        <v>0.1</v>
      </c>
      <c r="BP21" s="713"/>
      <c r="BQ21" s="713"/>
      <c r="BR21" s="713"/>
      <c r="BS21" s="686" t="s">
        <v>231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2530444</v>
      </c>
      <c r="S22" s="681"/>
      <c r="T22" s="681"/>
      <c r="U22" s="681"/>
      <c r="V22" s="681"/>
      <c r="W22" s="681"/>
      <c r="X22" s="681"/>
      <c r="Y22" s="682"/>
      <c r="Z22" s="713">
        <v>21.5</v>
      </c>
      <c r="AA22" s="713"/>
      <c r="AB22" s="713"/>
      <c r="AC22" s="713"/>
      <c r="AD22" s="714">
        <v>2240884</v>
      </c>
      <c r="AE22" s="714"/>
      <c r="AF22" s="714"/>
      <c r="AG22" s="714"/>
      <c r="AH22" s="714"/>
      <c r="AI22" s="714"/>
      <c r="AJ22" s="714"/>
      <c r="AK22" s="714"/>
      <c r="AL22" s="683">
        <v>46</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243</v>
      </c>
      <c r="BH22" s="681"/>
      <c r="BI22" s="681"/>
      <c r="BJ22" s="681"/>
      <c r="BK22" s="681"/>
      <c r="BL22" s="681"/>
      <c r="BM22" s="681"/>
      <c r="BN22" s="682"/>
      <c r="BO22" s="713" t="s">
        <v>243</v>
      </c>
      <c r="BP22" s="713"/>
      <c r="BQ22" s="713"/>
      <c r="BR22" s="713"/>
      <c r="BS22" s="686" t="s">
        <v>231</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2240884</v>
      </c>
      <c r="S23" s="681"/>
      <c r="T23" s="681"/>
      <c r="U23" s="681"/>
      <c r="V23" s="681"/>
      <c r="W23" s="681"/>
      <c r="X23" s="681"/>
      <c r="Y23" s="682"/>
      <c r="Z23" s="713">
        <v>19.100000000000001</v>
      </c>
      <c r="AA23" s="713"/>
      <c r="AB23" s="713"/>
      <c r="AC23" s="713"/>
      <c r="AD23" s="714">
        <v>2240884</v>
      </c>
      <c r="AE23" s="714"/>
      <c r="AF23" s="714"/>
      <c r="AG23" s="714"/>
      <c r="AH23" s="714"/>
      <c r="AI23" s="714"/>
      <c r="AJ23" s="714"/>
      <c r="AK23" s="714"/>
      <c r="AL23" s="683">
        <v>46</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v>116619</v>
      </c>
      <c r="BH23" s="681"/>
      <c r="BI23" s="681"/>
      <c r="BJ23" s="681"/>
      <c r="BK23" s="681"/>
      <c r="BL23" s="681"/>
      <c r="BM23" s="681"/>
      <c r="BN23" s="682"/>
      <c r="BO23" s="713">
        <v>5.4</v>
      </c>
      <c r="BP23" s="713"/>
      <c r="BQ23" s="713"/>
      <c r="BR23" s="713"/>
      <c r="BS23" s="686" t="s">
        <v>231</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289560</v>
      </c>
      <c r="S24" s="681"/>
      <c r="T24" s="681"/>
      <c r="U24" s="681"/>
      <c r="V24" s="681"/>
      <c r="W24" s="681"/>
      <c r="X24" s="681"/>
      <c r="Y24" s="682"/>
      <c r="Z24" s="713">
        <v>2.5</v>
      </c>
      <c r="AA24" s="713"/>
      <c r="AB24" s="713"/>
      <c r="AC24" s="713"/>
      <c r="AD24" s="714" t="s">
        <v>231</v>
      </c>
      <c r="AE24" s="714"/>
      <c r="AF24" s="714"/>
      <c r="AG24" s="714"/>
      <c r="AH24" s="714"/>
      <c r="AI24" s="714"/>
      <c r="AJ24" s="714"/>
      <c r="AK24" s="714"/>
      <c r="AL24" s="683" t="s">
        <v>243</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243</v>
      </c>
      <c r="BH24" s="681"/>
      <c r="BI24" s="681"/>
      <c r="BJ24" s="681"/>
      <c r="BK24" s="681"/>
      <c r="BL24" s="681"/>
      <c r="BM24" s="681"/>
      <c r="BN24" s="682"/>
      <c r="BO24" s="713" t="s">
        <v>243</v>
      </c>
      <c r="BP24" s="713"/>
      <c r="BQ24" s="713"/>
      <c r="BR24" s="713"/>
      <c r="BS24" s="686" t="s">
        <v>243</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3804778</v>
      </c>
      <c r="CS24" s="736"/>
      <c r="CT24" s="736"/>
      <c r="CU24" s="736"/>
      <c r="CV24" s="736"/>
      <c r="CW24" s="736"/>
      <c r="CX24" s="736"/>
      <c r="CY24" s="779"/>
      <c r="CZ24" s="780">
        <v>34.5</v>
      </c>
      <c r="DA24" s="753"/>
      <c r="DB24" s="753"/>
      <c r="DC24" s="783"/>
      <c r="DD24" s="778">
        <v>2372314</v>
      </c>
      <c r="DE24" s="736"/>
      <c r="DF24" s="736"/>
      <c r="DG24" s="736"/>
      <c r="DH24" s="736"/>
      <c r="DI24" s="736"/>
      <c r="DJ24" s="736"/>
      <c r="DK24" s="779"/>
      <c r="DL24" s="778">
        <v>2297187</v>
      </c>
      <c r="DM24" s="736"/>
      <c r="DN24" s="736"/>
      <c r="DO24" s="736"/>
      <c r="DP24" s="736"/>
      <c r="DQ24" s="736"/>
      <c r="DR24" s="736"/>
      <c r="DS24" s="736"/>
      <c r="DT24" s="736"/>
      <c r="DU24" s="736"/>
      <c r="DV24" s="779"/>
      <c r="DW24" s="780">
        <v>45.1</v>
      </c>
      <c r="DX24" s="753"/>
      <c r="DY24" s="753"/>
      <c r="DZ24" s="753"/>
      <c r="EA24" s="753"/>
      <c r="EB24" s="753"/>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t="s">
        <v>243</v>
      </c>
      <c r="S25" s="681"/>
      <c r="T25" s="681"/>
      <c r="U25" s="681"/>
      <c r="V25" s="681"/>
      <c r="W25" s="681"/>
      <c r="X25" s="681"/>
      <c r="Y25" s="682"/>
      <c r="Z25" s="713" t="s">
        <v>243</v>
      </c>
      <c r="AA25" s="713"/>
      <c r="AB25" s="713"/>
      <c r="AC25" s="713"/>
      <c r="AD25" s="714" t="s">
        <v>243</v>
      </c>
      <c r="AE25" s="714"/>
      <c r="AF25" s="714"/>
      <c r="AG25" s="714"/>
      <c r="AH25" s="714"/>
      <c r="AI25" s="714"/>
      <c r="AJ25" s="714"/>
      <c r="AK25" s="714"/>
      <c r="AL25" s="683" t="s">
        <v>243</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243</v>
      </c>
      <c r="BH25" s="681"/>
      <c r="BI25" s="681"/>
      <c r="BJ25" s="681"/>
      <c r="BK25" s="681"/>
      <c r="BL25" s="681"/>
      <c r="BM25" s="681"/>
      <c r="BN25" s="682"/>
      <c r="BO25" s="713" t="s">
        <v>243</v>
      </c>
      <c r="BP25" s="713"/>
      <c r="BQ25" s="713"/>
      <c r="BR25" s="713"/>
      <c r="BS25" s="686" t="s">
        <v>231</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1643531</v>
      </c>
      <c r="CS25" s="699"/>
      <c r="CT25" s="699"/>
      <c r="CU25" s="699"/>
      <c r="CV25" s="699"/>
      <c r="CW25" s="699"/>
      <c r="CX25" s="699"/>
      <c r="CY25" s="700"/>
      <c r="CZ25" s="683">
        <v>14.9</v>
      </c>
      <c r="DA25" s="701"/>
      <c r="DB25" s="701"/>
      <c r="DC25" s="702"/>
      <c r="DD25" s="686">
        <v>1532238</v>
      </c>
      <c r="DE25" s="699"/>
      <c r="DF25" s="699"/>
      <c r="DG25" s="699"/>
      <c r="DH25" s="699"/>
      <c r="DI25" s="699"/>
      <c r="DJ25" s="699"/>
      <c r="DK25" s="700"/>
      <c r="DL25" s="686">
        <v>1457426</v>
      </c>
      <c r="DM25" s="699"/>
      <c r="DN25" s="699"/>
      <c r="DO25" s="699"/>
      <c r="DP25" s="699"/>
      <c r="DQ25" s="699"/>
      <c r="DR25" s="699"/>
      <c r="DS25" s="699"/>
      <c r="DT25" s="699"/>
      <c r="DU25" s="699"/>
      <c r="DV25" s="700"/>
      <c r="DW25" s="683">
        <v>28.6</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5245347</v>
      </c>
      <c r="S26" s="681"/>
      <c r="T26" s="681"/>
      <c r="U26" s="681"/>
      <c r="V26" s="681"/>
      <c r="W26" s="681"/>
      <c r="X26" s="681"/>
      <c r="Y26" s="682"/>
      <c r="Z26" s="713">
        <v>44.6</v>
      </c>
      <c r="AA26" s="713"/>
      <c r="AB26" s="713"/>
      <c r="AC26" s="713"/>
      <c r="AD26" s="714">
        <v>4839168</v>
      </c>
      <c r="AE26" s="714"/>
      <c r="AF26" s="714"/>
      <c r="AG26" s="714"/>
      <c r="AH26" s="714"/>
      <c r="AI26" s="714"/>
      <c r="AJ26" s="714"/>
      <c r="AK26" s="714"/>
      <c r="AL26" s="683">
        <v>99.3</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243</v>
      </c>
      <c r="BH26" s="681"/>
      <c r="BI26" s="681"/>
      <c r="BJ26" s="681"/>
      <c r="BK26" s="681"/>
      <c r="BL26" s="681"/>
      <c r="BM26" s="681"/>
      <c r="BN26" s="682"/>
      <c r="BO26" s="713" t="s">
        <v>243</v>
      </c>
      <c r="BP26" s="713"/>
      <c r="BQ26" s="713"/>
      <c r="BR26" s="713"/>
      <c r="BS26" s="686" t="s">
        <v>231</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1036029</v>
      </c>
      <c r="CS26" s="681"/>
      <c r="CT26" s="681"/>
      <c r="CU26" s="681"/>
      <c r="CV26" s="681"/>
      <c r="CW26" s="681"/>
      <c r="CX26" s="681"/>
      <c r="CY26" s="682"/>
      <c r="CZ26" s="683">
        <v>9.4</v>
      </c>
      <c r="DA26" s="701"/>
      <c r="DB26" s="701"/>
      <c r="DC26" s="702"/>
      <c r="DD26" s="686">
        <v>1036029</v>
      </c>
      <c r="DE26" s="681"/>
      <c r="DF26" s="681"/>
      <c r="DG26" s="681"/>
      <c r="DH26" s="681"/>
      <c r="DI26" s="681"/>
      <c r="DJ26" s="681"/>
      <c r="DK26" s="682"/>
      <c r="DL26" s="686" t="s">
        <v>231</v>
      </c>
      <c r="DM26" s="681"/>
      <c r="DN26" s="681"/>
      <c r="DO26" s="681"/>
      <c r="DP26" s="681"/>
      <c r="DQ26" s="681"/>
      <c r="DR26" s="681"/>
      <c r="DS26" s="681"/>
      <c r="DT26" s="681"/>
      <c r="DU26" s="681"/>
      <c r="DV26" s="682"/>
      <c r="DW26" s="683" t="s">
        <v>243</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2436</v>
      </c>
      <c r="S27" s="681"/>
      <c r="T27" s="681"/>
      <c r="U27" s="681"/>
      <c r="V27" s="681"/>
      <c r="W27" s="681"/>
      <c r="X27" s="681"/>
      <c r="Y27" s="682"/>
      <c r="Z27" s="713">
        <v>0</v>
      </c>
      <c r="AA27" s="713"/>
      <c r="AB27" s="713"/>
      <c r="AC27" s="713"/>
      <c r="AD27" s="714">
        <v>2436</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2158600</v>
      </c>
      <c r="BH27" s="681"/>
      <c r="BI27" s="681"/>
      <c r="BJ27" s="681"/>
      <c r="BK27" s="681"/>
      <c r="BL27" s="681"/>
      <c r="BM27" s="681"/>
      <c r="BN27" s="682"/>
      <c r="BO27" s="713">
        <v>100</v>
      </c>
      <c r="BP27" s="713"/>
      <c r="BQ27" s="713"/>
      <c r="BR27" s="713"/>
      <c r="BS27" s="686" t="s">
        <v>243</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1602033</v>
      </c>
      <c r="CS27" s="699"/>
      <c r="CT27" s="699"/>
      <c r="CU27" s="699"/>
      <c r="CV27" s="699"/>
      <c r="CW27" s="699"/>
      <c r="CX27" s="699"/>
      <c r="CY27" s="700"/>
      <c r="CZ27" s="683">
        <v>14.5</v>
      </c>
      <c r="DA27" s="701"/>
      <c r="DB27" s="701"/>
      <c r="DC27" s="702"/>
      <c r="DD27" s="686">
        <v>353426</v>
      </c>
      <c r="DE27" s="699"/>
      <c r="DF27" s="699"/>
      <c r="DG27" s="699"/>
      <c r="DH27" s="699"/>
      <c r="DI27" s="699"/>
      <c r="DJ27" s="699"/>
      <c r="DK27" s="700"/>
      <c r="DL27" s="686">
        <v>353111</v>
      </c>
      <c r="DM27" s="699"/>
      <c r="DN27" s="699"/>
      <c r="DO27" s="699"/>
      <c r="DP27" s="699"/>
      <c r="DQ27" s="699"/>
      <c r="DR27" s="699"/>
      <c r="DS27" s="699"/>
      <c r="DT27" s="699"/>
      <c r="DU27" s="699"/>
      <c r="DV27" s="700"/>
      <c r="DW27" s="683">
        <v>6.9</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67208</v>
      </c>
      <c r="S28" s="681"/>
      <c r="T28" s="681"/>
      <c r="U28" s="681"/>
      <c r="V28" s="681"/>
      <c r="W28" s="681"/>
      <c r="X28" s="681"/>
      <c r="Y28" s="682"/>
      <c r="Z28" s="713">
        <v>0.6</v>
      </c>
      <c r="AA28" s="713"/>
      <c r="AB28" s="713"/>
      <c r="AC28" s="713"/>
      <c r="AD28" s="714" t="s">
        <v>243</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559214</v>
      </c>
      <c r="CS28" s="681"/>
      <c r="CT28" s="681"/>
      <c r="CU28" s="681"/>
      <c r="CV28" s="681"/>
      <c r="CW28" s="681"/>
      <c r="CX28" s="681"/>
      <c r="CY28" s="682"/>
      <c r="CZ28" s="683">
        <v>5.0999999999999996</v>
      </c>
      <c r="DA28" s="701"/>
      <c r="DB28" s="701"/>
      <c r="DC28" s="702"/>
      <c r="DD28" s="686">
        <v>486650</v>
      </c>
      <c r="DE28" s="681"/>
      <c r="DF28" s="681"/>
      <c r="DG28" s="681"/>
      <c r="DH28" s="681"/>
      <c r="DI28" s="681"/>
      <c r="DJ28" s="681"/>
      <c r="DK28" s="682"/>
      <c r="DL28" s="686">
        <v>486650</v>
      </c>
      <c r="DM28" s="681"/>
      <c r="DN28" s="681"/>
      <c r="DO28" s="681"/>
      <c r="DP28" s="681"/>
      <c r="DQ28" s="681"/>
      <c r="DR28" s="681"/>
      <c r="DS28" s="681"/>
      <c r="DT28" s="681"/>
      <c r="DU28" s="681"/>
      <c r="DV28" s="682"/>
      <c r="DW28" s="683">
        <v>9.6</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177394</v>
      </c>
      <c r="S29" s="681"/>
      <c r="T29" s="681"/>
      <c r="U29" s="681"/>
      <c r="V29" s="681"/>
      <c r="W29" s="681"/>
      <c r="X29" s="681"/>
      <c r="Y29" s="682"/>
      <c r="Z29" s="713">
        <v>1.5</v>
      </c>
      <c r="AA29" s="713"/>
      <c r="AB29" s="713"/>
      <c r="AC29" s="713"/>
      <c r="AD29" s="714">
        <v>25348</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70</v>
      </c>
      <c r="CG29" s="724"/>
      <c r="CH29" s="724"/>
      <c r="CI29" s="724"/>
      <c r="CJ29" s="724"/>
      <c r="CK29" s="724"/>
      <c r="CL29" s="724"/>
      <c r="CM29" s="724"/>
      <c r="CN29" s="724"/>
      <c r="CO29" s="724"/>
      <c r="CP29" s="724"/>
      <c r="CQ29" s="725"/>
      <c r="CR29" s="680">
        <v>559214</v>
      </c>
      <c r="CS29" s="699"/>
      <c r="CT29" s="699"/>
      <c r="CU29" s="699"/>
      <c r="CV29" s="699"/>
      <c r="CW29" s="699"/>
      <c r="CX29" s="699"/>
      <c r="CY29" s="700"/>
      <c r="CZ29" s="683">
        <v>5.0999999999999996</v>
      </c>
      <c r="DA29" s="701"/>
      <c r="DB29" s="701"/>
      <c r="DC29" s="702"/>
      <c r="DD29" s="686">
        <v>486650</v>
      </c>
      <c r="DE29" s="699"/>
      <c r="DF29" s="699"/>
      <c r="DG29" s="699"/>
      <c r="DH29" s="699"/>
      <c r="DI29" s="699"/>
      <c r="DJ29" s="699"/>
      <c r="DK29" s="700"/>
      <c r="DL29" s="686">
        <v>486650</v>
      </c>
      <c r="DM29" s="699"/>
      <c r="DN29" s="699"/>
      <c r="DO29" s="699"/>
      <c r="DP29" s="699"/>
      <c r="DQ29" s="699"/>
      <c r="DR29" s="699"/>
      <c r="DS29" s="699"/>
      <c r="DT29" s="699"/>
      <c r="DU29" s="699"/>
      <c r="DV29" s="700"/>
      <c r="DW29" s="683">
        <v>9.6</v>
      </c>
      <c r="DX29" s="701"/>
      <c r="DY29" s="701"/>
      <c r="DZ29" s="701"/>
      <c r="EA29" s="701"/>
      <c r="EB29" s="701"/>
      <c r="EC29" s="719"/>
    </row>
    <row r="30" spans="2:133" ht="11.25" customHeight="1" x14ac:dyDescent="0.15">
      <c r="B30" s="677" t="s">
        <v>304</v>
      </c>
      <c r="C30" s="678"/>
      <c r="D30" s="678"/>
      <c r="E30" s="678"/>
      <c r="F30" s="678"/>
      <c r="G30" s="678"/>
      <c r="H30" s="678"/>
      <c r="I30" s="678"/>
      <c r="J30" s="678"/>
      <c r="K30" s="678"/>
      <c r="L30" s="678"/>
      <c r="M30" s="678"/>
      <c r="N30" s="678"/>
      <c r="O30" s="678"/>
      <c r="P30" s="678"/>
      <c r="Q30" s="679"/>
      <c r="R30" s="680">
        <v>25653</v>
      </c>
      <c r="S30" s="681"/>
      <c r="T30" s="681"/>
      <c r="U30" s="681"/>
      <c r="V30" s="681"/>
      <c r="W30" s="681"/>
      <c r="X30" s="681"/>
      <c r="Y30" s="682"/>
      <c r="Z30" s="713">
        <v>0.2</v>
      </c>
      <c r="AA30" s="713"/>
      <c r="AB30" s="713"/>
      <c r="AC30" s="713"/>
      <c r="AD30" s="714" t="s">
        <v>231</v>
      </c>
      <c r="AE30" s="714"/>
      <c r="AF30" s="714"/>
      <c r="AG30" s="714"/>
      <c r="AH30" s="714"/>
      <c r="AI30" s="714"/>
      <c r="AJ30" s="714"/>
      <c r="AK30" s="714"/>
      <c r="AL30" s="683" t="s">
        <v>231</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1"/>
      <c r="CE30" s="772"/>
      <c r="CF30" s="727" t="s">
        <v>307</v>
      </c>
      <c r="CG30" s="724"/>
      <c r="CH30" s="724"/>
      <c r="CI30" s="724"/>
      <c r="CJ30" s="724"/>
      <c r="CK30" s="724"/>
      <c r="CL30" s="724"/>
      <c r="CM30" s="724"/>
      <c r="CN30" s="724"/>
      <c r="CO30" s="724"/>
      <c r="CP30" s="724"/>
      <c r="CQ30" s="725"/>
      <c r="CR30" s="680">
        <v>514693</v>
      </c>
      <c r="CS30" s="681"/>
      <c r="CT30" s="681"/>
      <c r="CU30" s="681"/>
      <c r="CV30" s="681"/>
      <c r="CW30" s="681"/>
      <c r="CX30" s="681"/>
      <c r="CY30" s="682"/>
      <c r="CZ30" s="683">
        <v>4.7</v>
      </c>
      <c r="DA30" s="701"/>
      <c r="DB30" s="701"/>
      <c r="DC30" s="702"/>
      <c r="DD30" s="686">
        <v>442129</v>
      </c>
      <c r="DE30" s="681"/>
      <c r="DF30" s="681"/>
      <c r="DG30" s="681"/>
      <c r="DH30" s="681"/>
      <c r="DI30" s="681"/>
      <c r="DJ30" s="681"/>
      <c r="DK30" s="682"/>
      <c r="DL30" s="686">
        <v>442129</v>
      </c>
      <c r="DM30" s="681"/>
      <c r="DN30" s="681"/>
      <c r="DO30" s="681"/>
      <c r="DP30" s="681"/>
      <c r="DQ30" s="681"/>
      <c r="DR30" s="681"/>
      <c r="DS30" s="681"/>
      <c r="DT30" s="681"/>
      <c r="DU30" s="681"/>
      <c r="DV30" s="682"/>
      <c r="DW30" s="683">
        <v>8.6999999999999993</v>
      </c>
      <c r="DX30" s="701"/>
      <c r="DY30" s="701"/>
      <c r="DZ30" s="701"/>
      <c r="EA30" s="701"/>
      <c r="EB30" s="701"/>
      <c r="EC30" s="719"/>
    </row>
    <row r="31" spans="2:133" ht="11.25" customHeight="1" x14ac:dyDescent="0.15">
      <c r="B31" s="677" t="s">
        <v>308</v>
      </c>
      <c r="C31" s="678"/>
      <c r="D31" s="678"/>
      <c r="E31" s="678"/>
      <c r="F31" s="678"/>
      <c r="G31" s="678"/>
      <c r="H31" s="678"/>
      <c r="I31" s="678"/>
      <c r="J31" s="678"/>
      <c r="K31" s="678"/>
      <c r="L31" s="678"/>
      <c r="M31" s="678"/>
      <c r="N31" s="678"/>
      <c r="O31" s="678"/>
      <c r="P31" s="678"/>
      <c r="Q31" s="679"/>
      <c r="R31" s="680">
        <v>3890598</v>
      </c>
      <c r="S31" s="681"/>
      <c r="T31" s="681"/>
      <c r="U31" s="681"/>
      <c r="V31" s="681"/>
      <c r="W31" s="681"/>
      <c r="X31" s="681"/>
      <c r="Y31" s="682"/>
      <c r="Z31" s="713">
        <v>33.1</v>
      </c>
      <c r="AA31" s="713"/>
      <c r="AB31" s="713"/>
      <c r="AC31" s="713"/>
      <c r="AD31" s="714" t="s">
        <v>231</v>
      </c>
      <c r="AE31" s="714"/>
      <c r="AF31" s="714"/>
      <c r="AG31" s="714"/>
      <c r="AH31" s="714"/>
      <c r="AI31" s="714"/>
      <c r="AJ31" s="714"/>
      <c r="AK31" s="714"/>
      <c r="AL31" s="683" t="s">
        <v>231</v>
      </c>
      <c r="AM31" s="684"/>
      <c r="AN31" s="684"/>
      <c r="AO31" s="715"/>
      <c r="AP31" s="755" t="s">
        <v>309</v>
      </c>
      <c r="AQ31" s="756"/>
      <c r="AR31" s="756"/>
      <c r="AS31" s="756"/>
      <c r="AT31" s="761" t="s">
        <v>310</v>
      </c>
      <c r="AU31" s="231"/>
      <c r="AV31" s="231"/>
      <c r="AW31" s="231"/>
      <c r="AX31" s="748" t="s">
        <v>185</v>
      </c>
      <c r="AY31" s="749"/>
      <c r="AZ31" s="749"/>
      <c r="BA31" s="749"/>
      <c r="BB31" s="749"/>
      <c r="BC31" s="749"/>
      <c r="BD31" s="749"/>
      <c r="BE31" s="749"/>
      <c r="BF31" s="750"/>
      <c r="BG31" s="751">
        <v>99.1</v>
      </c>
      <c r="BH31" s="752"/>
      <c r="BI31" s="752"/>
      <c r="BJ31" s="752"/>
      <c r="BK31" s="752"/>
      <c r="BL31" s="752"/>
      <c r="BM31" s="753">
        <v>95.9</v>
      </c>
      <c r="BN31" s="752"/>
      <c r="BO31" s="752"/>
      <c r="BP31" s="752"/>
      <c r="BQ31" s="754"/>
      <c r="BR31" s="751">
        <v>99.6</v>
      </c>
      <c r="BS31" s="752"/>
      <c r="BT31" s="752"/>
      <c r="BU31" s="752"/>
      <c r="BV31" s="752"/>
      <c r="BW31" s="752"/>
      <c r="BX31" s="753">
        <v>95.8</v>
      </c>
      <c r="BY31" s="752"/>
      <c r="BZ31" s="752"/>
      <c r="CA31" s="752"/>
      <c r="CB31" s="754"/>
      <c r="CD31" s="771"/>
      <c r="CE31" s="772"/>
      <c r="CF31" s="727" t="s">
        <v>311</v>
      </c>
      <c r="CG31" s="724"/>
      <c r="CH31" s="724"/>
      <c r="CI31" s="724"/>
      <c r="CJ31" s="724"/>
      <c r="CK31" s="724"/>
      <c r="CL31" s="724"/>
      <c r="CM31" s="724"/>
      <c r="CN31" s="724"/>
      <c r="CO31" s="724"/>
      <c r="CP31" s="724"/>
      <c r="CQ31" s="725"/>
      <c r="CR31" s="680">
        <v>44521</v>
      </c>
      <c r="CS31" s="699"/>
      <c r="CT31" s="699"/>
      <c r="CU31" s="699"/>
      <c r="CV31" s="699"/>
      <c r="CW31" s="699"/>
      <c r="CX31" s="699"/>
      <c r="CY31" s="700"/>
      <c r="CZ31" s="683">
        <v>0.4</v>
      </c>
      <c r="DA31" s="701"/>
      <c r="DB31" s="701"/>
      <c r="DC31" s="702"/>
      <c r="DD31" s="686">
        <v>44521</v>
      </c>
      <c r="DE31" s="699"/>
      <c r="DF31" s="699"/>
      <c r="DG31" s="699"/>
      <c r="DH31" s="699"/>
      <c r="DI31" s="699"/>
      <c r="DJ31" s="699"/>
      <c r="DK31" s="700"/>
      <c r="DL31" s="686">
        <v>44521</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15">
      <c r="B32" s="744" t="s">
        <v>312</v>
      </c>
      <c r="C32" s="745"/>
      <c r="D32" s="745"/>
      <c r="E32" s="745"/>
      <c r="F32" s="745"/>
      <c r="G32" s="745"/>
      <c r="H32" s="745"/>
      <c r="I32" s="745"/>
      <c r="J32" s="745"/>
      <c r="K32" s="745"/>
      <c r="L32" s="745"/>
      <c r="M32" s="745"/>
      <c r="N32" s="745"/>
      <c r="O32" s="745"/>
      <c r="P32" s="745"/>
      <c r="Q32" s="746"/>
      <c r="R32" s="680" t="s">
        <v>243</v>
      </c>
      <c r="S32" s="681"/>
      <c r="T32" s="681"/>
      <c r="U32" s="681"/>
      <c r="V32" s="681"/>
      <c r="W32" s="681"/>
      <c r="X32" s="681"/>
      <c r="Y32" s="682"/>
      <c r="Z32" s="713" t="s">
        <v>231</v>
      </c>
      <c r="AA32" s="713"/>
      <c r="AB32" s="713"/>
      <c r="AC32" s="713"/>
      <c r="AD32" s="714" t="s">
        <v>231</v>
      </c>
      <c r="AE32" s="714"/>
      <c r="AF32" s="714"/>
      <c r="AG32" s="714"/>
      <c r="AH32" s="714"/>
      <c r="AI32" s="714"/>
      <c r="AJ32" s="714"/>
      <c r="AK32" s="714"/>
      <c r="AL32" s="683" t="s">
        <v>243</v>
      </c>
      <c r="AM32" s="684"/>
      <c r="AN32" s="684"/>
      <c r="AO32" s="715"/>
      <c r="AP32" s="757"/>
      <c r="AQ32" s="758"/>
      <c r="AR32" s="758"/>
      <c r="AS32" s="758"/>
      <c r="AT32" s="762"/>
      <c r="AU32" s="230" t="s">
        <v>313</v>
      </c>
      <c r="AV32" s="230"/>
      <c r="AW32" s="230"/>
      <c r="AX32" s="677" t="s">
        <v>314</v>
      </c>
      <c r="AY32" s="678"/>
      <c r="AZ32" s="678"/>
      <c r="BA32" s="678"/>
      <c r="BB32" s="678"/>
      <c r="BC32" s="678"/>
      <c r="BD32" s="678"/>
      <c r="BE32" s="678"/>
      <c r="BF32" s="679"/>
      <c r="BG32" s="764">
        <v>99.4</v>
      </c>
      <c r="BH32" s="699"/>
      <c r="BI32" s="699"/>
      <c r="BJ32" s="699"/>
      <c r="BK32" s="699"/>
      <c r="BL32" s="699"/>
      <c r="BM32" s="684">
        <v>98.8</v>
      </c>
      <c r="BN32" s="765"/>
      <c r="BO32" s="765"/>
      <c r="BP32" s="765"/>
      <c r="BQ32" s="723"/>
      <c r="BR32" s="764">
        <v>99.6</v>
      </c>
      <c r="BS32" s="699"/>
      <c r="BT32" s="699"/>
      <c r="BU32" s="699"/>
      <c r="BV32" s="699"/>
      <c r="BW32" s="699"/>
      <c r="BX32" s="684">
        <v>98.9</v>
      </c>
      <c r="BY32" s="765"/>
      <c r="BZ32" s="765"/>
      <c r="CA32" s="765"/>
      <c r="CB32" s="723"/>
      <c r="CD32" s="773"/>
      <c r="CE32" s="774"/>
      <c r="CF32" s="727" t="s">
        <v>315</v>
      </c>
      <c r="CG32" s="724"/>
      <c r="CH32" s="724"/>
      <c r="CI32" s="724"/>
      <c r="CJ32" s="724"/>
      <c r="CK32" s="724"/>
      <c r="CL32" s="724"/>
      <c r="CM32" s="724"/>
      <c r="CN32" s="724"/>
      <c r="CO32" s="724"/>
      <c r="CP32" s="724"/>
      <c r="CQ32" s="725"/>
      <c r="CR32" s="680" t="s">
        <v>243</v>
      </c>
      <c r="CS32" s="681"/>
      <c r="CT32" s="681"/>
      <c r="CU32" s="681"/>
      <c r="CV32" s="681"/>
      <c r="CW32" s="681"/>
      <c r="CX32" s="681"/>
      <c r="CY32" s="682"/>
      <c r="CZ32" s="683" t="s">
        <v>243</v>
      </c>
      <c r="DA32" s="701"/>
      <c r="DB32" s="701"/>
      <c r="DC32" s="702"/>
      <c r="DD32" s="686" t="s">
        <v>243</v>
      </c>
      <c r="DE32" s="681"/>
      <c r="DF32" s="681"/>
      <c r="DG32" s="681"/>
      <c r="DH32" s="681"/>
      <c r="DI32" s="681"/>
      <c r="DJ32" s="681"/>
      <c r="DK32" s="682"/>
      <c r="DL32" s="686" t="s">
        <v>243</v>
      </c>
      <c r="DM32" s="681"/>
      <c r="DN32" s="681"/>
      <c r="DO32" s="681"/>
      <c r="DP32" s="681"/>
      <c r="DQ32" s="681"/>
      <c r="DR32" s="681"/>
      <c r="DS32" s="681"/>
      <c r="DT32" s="681"/>
      <c r="DU32" s="681"/>
      <c r="DV32" s="682"/>
      <c r="DW32" s="683" t="s">
        <v>231</v>
      </c>
      <c r="DX32" s="701"/>
      <c r="DY32" s="701"/>
      <c r="DZ32" s="701"/>
      <c r="EA32" s="701"/>
      <c r="EB32" s="701"/>
      <c r="EC32" s="719"/>
    </row>
    <row r="33" spans="2:133" ht="11.25" customHeight="1" x14ac:dyDescent="0.15">
      <c r="B33" s="677" t="s">
        <v>316</v>
      </c>
      <c r="C33" s="678"/>
      <c r="D33" s="678"/>
      <c r="E33" s="678"/>
      <c r="F33" s="678"/>
      <c r="G33" s="678"/>
      <c r="H33" s="678"/>
      <c r="I33" s="678"/>
      <c r="J33" s="678"/>
      <c r="K33" s="678"/>
      <c r="L33" s="678"/>
      <c r="M33" s="678"/>
      <c r="N33" s="678"/>
      <c r="O33" s="678"/>
      <c r="P33" s="678"/>
      <c r="Q33" s="679"/>
      <c r="R33" s="680">
        <v>661408</v>
      </c>
      <c r="S33" s="681"/>
      <c r="T33" s="681"/>
      <c r="U33" s="681"/>
      <c r="V33" s="681"/>
      <c r="W33" s="681"/>
      <c r="X33" s="681"/>
      <c r="Y33" s="682"/>
      <c r="Z33" s="713">
        <v>5.6</v>
      </c>
      <c r="AA33" s="713"/>
      <c r="AB33" s="713"/>
      <c r="AC33" s="713"/>
      <c r="AD33" s="714" t="s">
        <v>231</v>
      </c>
      <c r="AE33" s="714"/>
      <c r="AF33" s="714"/>
      <c r="AG33" s="714"/>
      <c r="AH33" s="714"/>
      <c r="AI33" s="714"/>
      <c r="AJ33" s="714"/>
      <c r="AK33" s="714"/>
      <c r="AL33" s="683" t="s">
        <v>231</v>
      </c>
      <c r="AM33" s="684"/>
      <c r="AN33" s="684"/>
      <c r="AO33" s="715"/>
      <c r="AP33" s="759"/>
      <c r="AQ33" s="760"/>
      <c r="AR33" s="760"/>
      <c r="AS33" s="760"/>
      <c r="AT33" s="763"/>
      <c r="AU33" s="232"/>
      <c r="AV33" s="232"/>
      <c r="AW33" s="232"/>
      <c r="AX33" s="661" t="s">
        <v>317</v>
      </c>
      <c r="AY33" s="662"/>
      <c r="AZ33" s="662"/>
      <c r="BA33" s="662"/>
      <c r="BB33" s="662"/>
      <c r="BC33" s="662"/>
      <c r="BD33" s="662"/>
      <c r="BE33" s="662"/>
      <c r="BF33" s="663"/>
      <c r="BG33" s="747">
        <v>98.7</v>
      </c>
      <c r="BH33" s="665"/>
      <c r="BI33" s="665"/>
      <c r="BJ33" s="665"/>
      <c r="BK33" s="665"/>
      <c r="BL33" s="665"/>
      <c r="BM33" s="707">
        <v>92.2</v>
      </c>
      <c r="BN33" s="665"/>
      <c r="BO33" s="665"/>
      <c r="BP33" s="665"/>
      <c r="BQ33" s="709"/>
      <c r="BR33" s="747">
        <v>99.5</v>
      </c>
      <c r="BS33" s="665"/>
      <c r="BT33" s="665"/>
      <c r="BU33" s="665"/>
      <c r="BV33" s="665"/>
      <c r="BW33" s="665"/>
      <c r="BX33" s="707">
        <v>91.9</v>
      </c>
      <c r="BY33" s="665"/>
      <c r="BZ33" s="665"/>
      <c r="CA33" s="665"/>
      <c r="CB33" s="709"/>
      <c r="CD33" s="727" t="s">
        <v>318</v>
      </c>
      <c r="CE33" s="724"/>
      <c r="CF33" s="724"/>
      <c r="CG33" s="724"/>
      <c r="CH33" s="724"/>
      <c r="CI33" s="724"/>
      <c r="CJ33" s="724"/>
      <c r="CK33" s="724"/>
      <c r="CL33" s="724"/>
      <c r="CM33" s="724"/>
      <c r="CN33" s="724"/>
      <c r="CO33" s="724"/>
      <c r="CP33" s="724"/>
      <c r="CQ33" s="725"/>
      <c r="CR33" s="680">
        <v>6252943</v>
      </c>
      <c r="CS33" s="699"/>
      <c r="CT33" s="699"/>
      <c r="CU33" s="699"/>
      <c r="CV33" s="699"/>
      <c r="CW33" s="699"/>
      <c r="CX33" s="699"/>
      <c r="CY33" s="700"/>
      <c r="CZ33" s="683">
        <v>56.6</v>
      </c>
      <c r="DA33" s="701"/>
      <c r="DB33" s="701"/>
      <c r="DC33" s="702"/>
      <c r="DD33" s="686">
        <v>3196259</v>
      </c>
      <c r="DE33" s="699"/>
      <c r="DF33" s="699"/>
      <c r="DG33" s="699"/>
      <c r="DH33" s="699"/>
      <c r="DI33" s="699"/>
      <c r="DJ33" s="699"/>
      <c r="DK33" s="700"/>
      <c r="DL33" s="686">
        <v>2230404</v>
      </c>
      <c r="DM33" s="699"/>
      <c r="DN33" s="699"/>
      <c r="DO33" s="699"/>
      <c r="DP33" s="699"/>
      <c r="DQ33" s="699"/>
      <c r="DR33" s="699"/>
      <c r="DS33" s="699"/>
      <c r="DT33" s="699"/>
      <c r="DU33" s="699"/>
      <c r="DV33" s="700"/>
      <c r="DW33" s="683">
        <v>43.8</v>
      </c>
      <c r="DX33" s="701"/>
      <c r="DY33" s="701"/>
      <c r="DZ33" s="701"/>
      <c r="EA33" s="701"/>
      <c r="EB33" s="701"/>
      <c r="EC33" s="719"/>
    </row>
    <row r="34" spans="2:133" ht="11.25" customHeight="1" x14ac:dyDescent="0.15">
      <c r="B34" s="677" t="s">
        <v>319</v>
      </c>
      <c r="C34" s="678"/>
      <c r="D34" s="678"/>
      <c r="E34" s="678"/>
      <c r="F34" s="678"/>
      <c r="G34" s="678"/>
      <c r="H34" s="678"/>
      <c r="I34" s="678"/>
      <c r="J34" s="678"/>
      <c r="K34" s="678"/>
      <c r="L34" s="678"/>
      <c r="M34" s="678"/>
      <c r="N34" s="678"/>
      <c r="O34" s="678"/>
      <c r="P34" s="678"/>
      <c r="Q34" s="679"/>
      <c r="R34" s="680">
        <v>186696</v>
      </c>
      <c r="S34" s="681"/>
      <c r="T34" s="681"/>
      <c r="U34" s="681"/>
      <c r="V34" s="681"/>
      <c r="W34" s="681"/>
      <c r="X34" s="681"/>
      <c r="Y34" s="682"/>
      <c r="Z34" s="713">
        <v>1.6</v>
      </c>
      <c r="AA34" s="713"/>
      <c r="AB34" s="713"/>
      <c r="AC34" s="713"/>
      <c r="AD34" s="714">
        <v>2924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320</v>
      </c>
      <c r="CE34" s="724"/>
      <c r="CF34" s="724"/>
      <c r="CG34" s="724"/>
      <c r="CH34" s="724"/>
      <c r="CI34" s="724"/>
      <c r="CJ34" s="724"/>
      <c r="CK34" s="724"/>
      <c r="CL34" s="724"/>
      <c r="CM34" s="724"/>
      <c r="CN34" s="724"/>
      <c r="CO34" s="724"/>
      <c r="CP34" s="724"/>
      <c r="CQ34" s="725"/>
      <c r="CR34" s="680">
        <v>1795897</v>
      </c>
      <c r="CS34" s="681"/>
      <c r="CT34" s="681"/>
      <c r="CU34" s="681"/>
      <c r="CV34" s="681"/>
      <c r="CW34" s="681"/>
      <c r="CX34" s="681"/>
      <c r="CY34" s="682"/>
      <c r="CZ34" s="683">
        <v>16.3</v>
      </c>
      <c r="DA34" s="701"/>
      <c r="DB34" s="701"/>
      <c r="DC34" s="702"/>
      <c r="DD34" s="686">
        <v>1387588</v>
      </c>
      <c r="DE34" s="681"/>
      <c r="DF34" s="681"/>
      <c r="DG34" s="681"/>
      <c r="DH34" s="681"/>
      <c r="DI34" s="681"/>
      <c r="DJ34" s="681"/>
      <c r="DK34" s="682"/>
      <c r="DL34" s="686">
        <v>974889</v>
      </c>
      <c r="DM34" s="681"/>
      <c r="DN34" s="681"/>
      <c r="DO34" s="681"/>
      <c r="DP34" s="681"/>
      <c r="DQ34" s="681"/>
      <c r="DR34" s="681"/>
      <c r="DS34" s="681"/>
      <c r="DT34" s="681"/>
      <c r="DU34" s="681"/>
      <c r="DV34" s="682"/>
      <c r="DW34" s="683">
        <v>19.2</v>
      </c>
      <c r="DX34" s="701"/>
      <c r="DY34" s="701"/>
      <c r="DZ34" s="701"/>
      <c r="EA34" s="701"/>
      <c r="EB34" s="701"/>
      <c r="EC34" s="719"/>
    </row>
    <row r="35" spans="2:133" ht="11.25" customHeight="1" x14ac:dyDescent="0.15">
      <c r="B35" s="677" t="s">
        <v>321</v>
      </c>
      <c r="C35" s="678"/>
      <c r="D35" s="678"/>
      <c r="E35" s="678"/>
      <c r="F35" s="678"/>
      <c r="G35" s="678"/>
      <c r="H35" s="678"/>
      <c r="I35" s="678"/>
      <c r="J35" s="678"/>
      <c r="K35" s="678"/>
      <c r="L35" s="678"/>
      <c r="M35" s="678"/>
      <c r="N35" s="678"/>
      <c r="O35" s="678"/>
      <c r="P35" s="678"/>
      <c r="Q35" s="679"/>
      <c r="R35" s="680">
        <v>3004</v>
      </c>
      <c r="S35" s="681"/>
      <c r="T35" s="681"/>
      <c r="U35" s="681"/>
      <c r="V35" s="681"/>
      <c r="W35" s="681"/>
      <c r="X35" s="681"/>
      <c r="Y35" s="682"/>
      <c r="Z35" s="713">
        <v>0</v>
      </c>
      <c r="AA35" s="713"/>
      <c r="AB35" s="713"/>
      <c r="AC35" s="713"/>
      <c r="AD35" s="714" t="s">
        <v>231</v>
      </c>
      <c r="AE35" s="714"/>
      <c r="AF35" s="714"/>
      <c r="AG35" s="714"/>
      <c r="AH35" s="714"/>
      <c r="AI35" s="714"/>
      <c r="AJ35" s="714"/>
      <c r="AK35" s="714"/>
      <c r="AL35" s="683" t="s">
        <v>231</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324</v>
      </c>
      <c r="CE35" s="724"/>
      <c r="CF35" s="724"/>
      <c r="CG35" s="724"/>
      <c r="CH35" s="724"/>
      <c r="CI35" s="724"/>
      <c r="CJ35" s="724"/>
      <c r="CK35" s="724"/>
      <c r="CL35" s="724"/>
      <c r="CM35" s="724"/>
      <c r="CN35" s="724"/>
      <c r="CO35" s="724"/>
      <c r="CP35" s="724"/>
      <c r="CQ35" s="725"/>
      <c r="CR35" s="680">
        <v>8493</v>
      </c>
      <c r="CS35" s="699"/>
      <c r="CT35" s="699"/>
      <c r="CU35" s="699"/>
      <c r="CV35" s="699"/>
      <c r="CW35" s="699"/>
      <c r="CX35" s="699"/>
      <c r="CY35" s="700"/>
      <c r="CZ35" s="683">
        <v>0.1</v>
      </c>
      <c r="DA35" s="701"/>
      <c r="DB35" s="701"/>
      <c r="DC35" s="702"/>
      <c r="DD35" s="686">
        <v>8493</v>
      </c>
      <c r="DE35" s="699"/>
      <c r="DF35" s="699"/>
      <c r="DG35" s="699"/>
      <c r="DH35" s="699"/>
      <c r="DI35" s="699"/>
      <c r="DJ35" s="699"/>
      <c r="DK35" s="700"/>
      <c r="DL35" s="686">
        <v>8493</v>
      </c>
      <c r="DM35" s="699"/>
      <c r="DN35" s="699"/>
      <c r="DO35" s="699"/>
      <c r="DP35" s="699"/>
      <c r="DQ35" s="699"/>
      <c r="DR35" s="699"/>
      <c r="DS35" s="699"/>
      <c r="DT35" s="699"/>
      <c r="DU35" s="699"/>
      <c r="DV35" s="700"/>
      <c r="DW35" s="683">
        <v>0.2</v>
      </c>
      <c r="DX35" s="701"/>
      <c r="DY35" s="701"/>
      <c r="DZ35" s="701"/>
      <c r="EA35" s="701"/>
      <c r="EB35" s="701"/>
      <c r="EC35" s="719"/>
    </row>
    <row r="36" spans="2:133" ht="11.25" customHeight="1" x14ac:dyDescent="0.15">
      <c r="B36" s="677" t="s">
        <v>325</v>
      </c>
      <c r="C36" s="678"/>
      <c r="D36" s="678"/>
      <c r="E36" s="678"/>
      <c r="F36" s="678"/>
      <c r="G36" s="678"/>
      <c r="H36" s="678"/>
      <c r="I36" s="678"/>
      <c r="J36" s="678"/>
      <c r="K36" s="678"/>
      <c r="L36" s="678"/>
      <c r="M36" s="678"/>
      <c r="N36" s="678"/>
      <c r="O36" s="678"/>
      <c r="P36" s="678"/>
      <c r="Q36" s="679"/>
      <c r="R36" s="680">
        <v>224768</v>
      </c>
      <c r="S36" s="681"/>
      <c r="T36" s="681"/>
      <c r="U36" s="681"/>
      <c r="V36" s="681"/>
      <c r="W36" s="681"/>
      <c r="X36" s="681"/>
      <c r="Y36" s="682"/>
      <c r="Z36" s="713">
        <v>1.9</v>
      </c>
      <c r="AA36" s="713"/>
      <c r="AB36" s="713"/>
      <c r="AC36" s="713"/>
      <c r="AD36" s="714" t="s">
        <v>243</v>
      </c>
      <c r="AE36" s="714"/>
      <c r="AF36" s="714"/>
      <c r="AG36" s="714"/>
      <c r="AH36" s="714"/>
      <c r="AI36" s="714"/>
      <c r="AJ36" s="714"/>
      <c r="AK36" s="714"/>
      <c r="AL36" s="683" t="s">
        <v>231</v>
      </c>
      <c r="AM36" s="684"/>
      <c r="AN36" s="684"/>
      <c r="AO36" s="715"/>
      <c r="AP36" s="235"/>
      <c r="AQ36" s="732" t="s">
        <v>326</v>
      </c>
      <c r="AR36" s="733"/>
      <c r="AS36" s="733"/>
      <c r="AT36" s="733"/>
      <c r="AU36" s="733"/>
      <c r="AV36" s="733"/>
      <c r="AW36" s="733"/>
      <c r="AX36" s="733"/>
      <c r="AY36" s="734"/>
      <c r="AZ36" s="735">
        <v>1148320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52092</v>
      </c>
      <c r="BW36" s="736"/>
      <c r="BX36" s="736"/>
      <c r="BY36" s="736"/>
      <c r="BZ36" s="736"/>
      <c r="CA36" s="736"/>
      <c r="CB36" s="737"/>
      <c r="CD36" s="727" t="s">
        <v>328</v>
      </c>
      <c r="CE36" s="724"/>
      <c r="CF36" s="724"/>
      <c r="CG36" s="724"/>
      <c r="CH36" s="724"/>
      <c r="CI36" s="724"/>
      <c r="CJ36" s="724"/>
      <c r="CK36" s="724"/>
      <c r="CL36" s="724"/>
      <c r="CM36" s="724"/>
      <c r="CN36" s="724"/>
      <c r="CO36" s="724"/>
      <c r="CP36" s="724"/>
      <c r="CQ36" s="725"/>
      <c r="CR36" s="680">
        <v>3341426</v>
      </c>
      <c r="CS36" s="681"/>
      <c r="CT36" s="681"/>
      <c r="CU36" s="681"/>
      <c r="CV36" s="681"/>
      <c r="CW36" s="681"/>
      <c r="CX36" s="681"/>
      <c r="CY36" s="682"/>
      <c r="CZ36" s="683">
        <v>30.3</v>
      </c>
      <c r="DA36" s="701"/>
      <c r="DB36" s="701"/>
      <c r="DC36" s="702"/>
      <c r="DD36" s="686">
        <v>862423</v>
      </c>
      <c r="DE36" s="681"/>
      <c r="DF36" s="681"/>
      <c r="DG36" s="681"/>
      <c r="DH36" s="681"/>
      <c r="DI36" s="681"/>
      <c r="DJ36" s="681"/>
      <c r="DK36" s="682"/>
      <c r="DL36" s="686">
        <v>555656</v>
      </c>
      <c r="DM36" s="681"/>
      <c r="DN36" s="681"/>
      <c r="DO36" s="681"/>
      <c r="DP36" s="681"/>
      <c r="DQ36" s="681"/>
      <c r="DR36" s="681"/>
      <c r="DS36" s="681"/>
      <c r="DT36" s="681"/>
      <c r="DU36" s="681"/>
      <c r="DV36" s="682"/>
      <c r="DW36" s="683">
        <v>10.9</v>
      </c>
      <c r="DX36" s="701"/>
      <c r="DY36" s="701"/>
      <c r="DZ36" s="701"/>
      <c r="EA36" s="701"/>
      <c r="EB36" s="701"/>
      <c r="EC36" s="719"/>
    </row>
    <row r="37" spans="2:133" ht="11.25" customHeight="1" x14ac:dyDescent="0.15">
      <c r="B37" s="677" t="s">
        <v>329</v>
      </c>
      <c r="C37" s="678"/>
      <c r="D37" s="678"/>
      <c r="E37" s="678"/>
      <c r="F37" s="678"/>
      <c r="G37" s="678"/>
      <c r="H37" s="678"/>
      <c r="I37" s="678"/>
      <c r="J37" s="678"/>
      <c r="K37" s="678"/>
      <c r="L37" s="678"/>
      <c r="M37" s="678"/>
      <c r="N37" s="678"/>
      <c r="O37" s="678"/>
      <c r="P37" s="678"/>
      <c r="Q37" s="679"/>
      <c r="R37" s="680">
        <v>515964</v>
      </c>
      <c r="S37" s="681"/>
      <c r="T37" s="681"/>
      <c r="U37" s="681"/>
      <c r="V37" s="681"/>
      <c r="W37" s="681"/>
      <c r="X37" s="681"/>
      <c r="Y37" s="682"/>
      <c r="Z37" s="713">
        <v>4.4000000000000004</v>
      </c>
      <c r="AA37" s="713"/>
      <c r="AB37" s="713"/>
      <c r="AC37" s="713"/>
      <c r="AD37" s="714" t="s">
        <v>243</v>
      </c>
      <c r="AE37" s="714"/>
      <c r="AF37" s="714"/>
      <c r="AG37" s="714"/>
      <c r="AH37" s="714"/>
      <c r="AI37" s="714"/>
      <c r="AJ37" s="714"/>
      <c r="AK37" s="714"/>
      <c r="AL37" s="683" t="s">
        <v>231</v>
      </c>
      <c r="AM37" s="684"/>
      <c r="AN37" s="684"/>
      <c r="AO37" s="715"/>
      <c r="AQ37" s="720" t="s">
        <v>330</v>
      </c>
      <c r="AR37" s="721"/>
      <c r="AS37" s="721"/>
      <c r="AT37" s="721"/>
      <c r="AU37" s="721"/>
      <c r="AV37" s="721"/>
      <c r="AW37" s="721"/>
      <c r="AX37" s="721"/>
      <c r="AY37" s="722"/>
      <c r="AZ37" s="680">
        <v>260000</v>
      </c>
      <c r="BA37" s="681"/>
      <c r="BB37" s="681"/>
      <c r="BC37" s="681"/>
      <c r="BD37" s="699"/>
      <c r="BE37" s="699"/>
      <c r="BF37" s="723"/>
      <c r="BG37" s="727" t="s">
        <v>331</v>
      </c>
      <c r="BH37" s="724"/>
      <c r="BI37" s="724"/>
      <c r="BJ37" s="724"/>
      <c r="BK37" s="724"/>
      <c r="BL37" s="724"/>
      <c r="BM37" s="724"/>
      <c r="BN37" s="724"/>
      <c r="BO37" s="724"/>
      <c r="BP37" s="724"/>
      <c r="BQ37" s="724"/>
      <c r="BR37" s="724"/>
      <c r="BS37" s="724"/>
      <c r="BT37" s="724"/>
      <c r="BU37" s="725"/>
      <c r="BV37" s="680">
        <v>35891</v>
      </c>
      <c r="BW37" s="681"/>
      <c r="BX37" s="681"/>
      <c r="BY37" s="681"/>
      <c r="BZ37" s="681"/>
      <c r="CA37" s="681"/>
      <c r="CB37" s="726"/>
      <c r="CD37" s="727" t="s">
        <v>332</v>
      </c>
      <c r="CE37" s="724"/>
      <c r="CF37" s="724"/>
      <c r="CG37" s="724"/>
      <c r="CH37" s="724"/>
      <c r="CI37" s="724"/>
      <c r="CJ37" s="724"/>
      <c r="CK37" s="724"/>
      <c r="CL37" s="724"/>
      <c r="CM37" s="724"/>
      <c r="CN37" s="724"/>
      <c r="CO37" s="724"/>
      <c r="CP37" s="724"/>
      <c r="CQ37" s="725"/>
      <c r="CR37" s="680">
        <v>354820</v>
      </c>
      <c r="CS37" s="699"/>
      <c r="CT37" s="699"/>
      <c r="CU37" s="699"/>
      <c r="CV37" s="699"/>
      <c r="CW37" s="699"/>
      <c r="CX37" s="699"/>
      <c r="CY37" s="700"/>
      <c r="CZ37" s="683">
        <v>3.2</v>
      </c>
      <c r="DA37" s="701"/>
      <c r="DB37" s="701"/>
      <c r="DC37" s="702"/>
      <c r="DD37" s="686">
        <v>349566</v>
      </c>
      <c r="DE37" s="699"/>
      <c r="DF37" s="699"/>
      <c r="DG37" s="699"/>
      <c r="DH37" s="699"/>
      <c r="DI37" s="699"/>
      <c r="DJ37" s="699"/>
      <c r="DK37" s="700"/>
      <c r="DL37" s="686">
        <v>313259</v>
      </c>
      <c r="DM37" s="699"/>
      <c r="DN37" s="699"/>
      <c r="DO37" s="699"/>
      <c r="DP37" s="699"/>
      <c r="DQ37" s="699"/>
      <c r="DR37" s="699"/>
      <c r="DS37" s="699"/>
      <c r="DT37" s="699"/>
      <c r="DU37" s="699"/>
      <c r="DV37" s="700"/>
      <c r="DW37" s="683">
        <v>6.2</v>
      </c>
      <c r="DX37" s="701"/>
      <c r="DY37" s="701"/>
      <c r="DZ37" s="701"/>
      <c r="EA37" s="701"/>
      <c r="EB37" s="701"/>
      <c r="EC37" s="719"/>
    </row>
    <row r="38" spans="2:133" ht="11.25" customHeight="1" x14ac:dyDescent="0.15">
      <c r="B38" s="677" t="s">
        <v>333</v>
      </c>
      <c r="C38" s="678"/>
      <c r="D38" s="678"/>
      <c r="E38" s="678"/>
      <c r="F38" s="678"/>
      <c r="G38" s="678"/>
      <c r="H38" s="678"/>
      <c r="I38" s="678"/>
      <c r="J38" s="678"/>
      <c r="K38" s="678"/>
      <c r="L38" s="678"/>
      <c r="M38" s="678"/>
      <c r="N38" s="678"/>
      <c r="O38" s="678"/>
      <c r="P38" s="678"/>
      <c r="Q38" s="679"/>
      <c r="R38" s="680">
        <v>140037</v>
      </c>
      <c r="S38" s="681"/>
      <c r="T38" s="681"/>
      <c r="U38" s="681"/>
      <c r="V38" s="681"/>
      <c r="W38" s="681"/>
      <c r="X38" s="681"/>
      <c r="Y38" s="682"/>
      <c r="Z38" s="713">
        <v>1.2</v>
      </c>
      <c r="AA38" s="713"/>
      <c r="AB38" s="713"/>
      <c r="AC38" s="713"/>
      <c r="AD38" s="714">
        <v>1510</v>
      </c>
      <c r="AE38" s="714"/>
      <c r="AF38" s="714"/>
      <c r="AG38" s="714"/>
      <c r="AH38" s="714"/>
      <c r="AI38" s="714"/>
      <c r="AJ38" s="714"/>
      <c r="AK38" s="714"/>
      <c r="AL38" s="683">
        <v>0</v>
      </c>
      <c r="AM38" s="684"/>
      <c r="AN38" s="684"/>
      <c r="AO38" s="715"/>
      <c r="AQ38" s="720" t="s">
        <v>334</v>
      </c>
      <c r="AR38" s="721"/>
      <c r="AS38" s="721"/>
      <c r="AT38" s="721"/>
      <c r="AU38" s="721"/>
      <c r="AV38" s="721"/>
      <c r="AW38" s="721"/>
      <c r="AX38" s="721"/>
      <c r="AY38" s="722"/>
      <c r="AZ38" s="680">
        <v>17325</v>
      </c>
      <c r="BA38" s="681"/>
      <c r="BB38" s="681"/>
      <c r="BC38" s="681"/>
      <c r="BD38" s="699"/>
      <c r="BE38" s="699"/>
      <c r="BF38" s="723"/>
      <c r="BG38" s="727" t="s">
        <v>335</v>
      </c>
      <c r="BH38" s="724"/>
      <c r="BI38" s="724"/>
      <c r="BJ38" s="724"/>
      <c r="BK38" s="724"/>
      <c r="BL38" s="724"/>
      <c r="BM38" s="724"/>
      <c r="BN38" s="724"/>
      <c r="BO38" s="724"/>
      <c r="BP38" s="724"/>
      <c r="BQ38" s="724"/>
      <c r="BR38" s="724"/>
      <c r="BS38" s="724"/>
      <c r="BT38" s="724"/>
      <c r="BU38" s="725"/>
      <c r="BV38" s="680">
        <v>3068</v>
      </c>
      <c r="BW38" s="681"/>
      <c r="BX38" s="681"/>
      <c r="BY38" s="681"/>
      <c r="BZ38" s="681"/>
      <c r="CA38" s="681"/>
      <c r="CB38" s="726"/>
      <c r="CD38" s="727" t="s">
        <v>336</v>
      </c>
      <c r="CE38" s="724"/>
      <c r="CF38" s="724"/>
      <c r="CG38" s="724"/>
      <c r="CH38" s="724"/>
      <c r="CI38" s="724"/>
      <c r="CJ38" s="724"/>
      <c r="CK38" s="724"/>
      <c r="CL38" s="724"/>
      <c r="CM38" s="724"/>
      <c r="CN38" s="724"/>
      <c r="CO38" s="724"/>
      <c r="CP38" s="724"/>
      <c r="CQ38" s="725"/>
      <c r="CR38" s="680">
        <v>870995</v>
      </c>
      <c r="CS38" s="681"/>
      <c r="CT38" s="681"/>
      <c r="CU38" s="681"/>
      <c r="CV38" s="681"/>
      <c r="CW38" s="681"/>
      <c r="CX38" s="681"/>
      <c r="CY38" s="682"/>
      <c r="CZ38" s="683">
        <v>7.9</v>
      </c>
      <c r="DA38" s="701"/>
      <c r="DB38" s="701"/>
      <c r="DC38" s="702"/>
      <c r="DD38" s="686">
        <v>712137</v>
      </c>
      <c r="DE38" s="681"/>
      <c r="DF38" s="681"/>
      <c r="DG38" s="681"/>
      <c r="DH38" s="681"/>
      <c r="DI38" s="681"/>
      <c r="DJ38" s="681"/>
      <c r="DK38" s="682"/>
      <c r="DL38" s="686">
        <v>691366</v>
      </c>
      <c r="DM38" s="681"/>
      <c r="DN38" s="681"/>
      <c r="DO38" s="681"/>
      <c r="DP38" s="681"/>
      <c r="DQ38" s="681"/>
      <c r="DR38" s="681"/>
      <c r="DS38" s="681"/>
      <c r="DT38" s="681"/>
      <c r="DU38" s="681"/>
      <c r="DV38" s="682"/>
      <c r="DW38" s="683">
        <v>13.6</v>
      </c>
      <c r="DX38" s="701"/>
      <c r="DY38" s="701"/>
      <c r="DZ38" s="701"/>
      <c r="EA38" s="701"/>
      <c r="EB38" s="701"/>
      <c r="EC38" s="719"/>
    </row>
    <row r="39" spans="2:133" ht="11.25" customHeight="1" x14ac:dyDescent="0.15">
      <c r="B39" s="677" t="s">
        <v>337</v>
      </c>
      <c r="C39" s="678"/>
      <c r="D39" s="678"/>
      <c r="E39" s="678"/>
      <c r="F39" s="678"/>
      <c r="G39" s="678"/>
      <c r="H39" s="678"/>
      <c r="I39" s="678"/>
      <c r="J39" s="678"/>
      <c r="K39" s="678"/>
      <c r="L39" s="678"/>
      <c r="M39" s="678"/>
      <c r="N39" s="678"/>
      <c r="O39" s="678"/>
      <c r="P39" s="678"/>
      <c r="Q39" s="679"/>
      <c r="R39" s="680">
        <v>617700</v>
      </c>
      <c r="S39" s="681"/>
      <c r="T39" s="681"/>
      <c r="U39" s="681"/>
      <c r="V39" s="681"/>
      <c r="W39" s="681"/>
      <c r="X39" s="681"/>
      <c r="Y39" s="682"/>
      <c r="Z39" s="713">
        <v>5.3</v>
      </c>
      <c r="AA39" s="713"/>
      <c r="AB39" s="713"/>
      <c r="AC39" s="713"/>
      <c r="AD39" s="714" t="s">
        <v>225</v>
      </c>
      <c r="AE39" s="714"/>
      <c r="AF39" s="714"/>
      <c r="AG39" s="714"/>
      <c r="AH39" s="714"/>
      <c r="AI39" s="714"/>
      <c r="AJ39" s="714"/>
      <c r="AK39" s="714"/>
      <c r="AL39" s="683" t="s">
        <v>243</v>
      </c>
      <c r="AM39" s="684"/>
      <c r="AN39" s="684"/>
      <c r="AO39" s="715"/>
      <c r="AQ39" s="720" t="s">
        <v>338</v>
      </c>
      <c r="AR39" s="721"/>
      <c r="AS39" s="721"/>
      <c r="AT39" s="721"/>
      <c r="AU39" s="721"/>
      <c r="AV39" s="721"/>
      <c r="AW39" s="721"/>
      <c r="AX39" s="721"/>
      <c r="AY39" s="722"/>
      <c r="AZ39" s="680" t="s">
        <v>243</v>
      </c>
      <c r="BA39" s="681"/>
      <c r="BB39" s="681"/>
      <c r="BC39" s="681"/>
      <c r="BD39" s="699"/>
      <c r="BE39" s="699"/>
      <c r="BF39" s="723"/>
      <c r="BG39" s="727" t="s">
        <v>339</v>
      </c>
      <c r="BH39" s="724"/>
      <c r="BI39" s="724"/>
      <c r="BJ39" s="724"/>
      <c r="BK39" s="724"/>
      <c r="BL39" s="724"/>
      <c r="BM39" s="724"/>
      <c r="BN39" s="724"/>
      <c r="BO39" s="724"/>
      <c r="BP39" s="724"/>
      <c r="BQ39" s="724"/>
      <c r="BR39" s="724"/>
      <c r="BS39" s="724"/>
      <c r="BT39" s="724"/>
      <c r="BU39" s="725"/>
      <c r="BV39" s="680">
        <v>4684</v>
      </c>
      <c r="BW39" s="681"/>
      <c r="BX39" s="681"/>
      <c r="BY39" s="681"/>
      <c r="BZ39" s="681"/>
      <c r="CA39" s="681"/>
      <c r="CB39" s="726"/>
      <c r="CD39" s="727" t="s">
        <v>340</v>
      </c>
      <c r="CE39" s="724"/>
      <c r="CF39" s="724"/>
      <c r="CG39" s="724"/>
      <c r="CH39" s="724"/>
      <c r="CI39" s="724"/>
      <c r="CJ39" s="724"/>
      <c r="CK39" s="724"/>
      <c r="CL39" s="724"/>
      <c r="CM39" s="724"/>
      <c r="CN39" s="724"/>
      <c r="CO39" s="724"/>
      <c r="CP39" s="724"/>
      <c r="CQ39" s="725"/>
      <c r="CR39" s="680">
        <v>229171</v>
      </c>
      <c r="CS39" s="699"/>
      <c r="CT39" s="699"/>
      <c r="CU39" s="699"/>
      <c r="CV39" s="699"/>
      <c r="CW39" s="699"/>
      <c r="CX39" s="699"/>
      <c r="CY39" s="700"/>
      <c r="CZ39" s="683">
        <v>2.1</v>
      </c>
      <c r="DA39" s="701"/>
      <c r="DB39" s="701"/>
      <c r="DC39" s="702"/>
      <c r="DD39" s="686">
        <v>225618</v>
      </c>
      <c r="DE39" s="699"/>
      <c r="DF39" s="699"/>
      <c r="DG39" s="699"/>
      <c r="DH39" s="699"/>
      <c r="DI39" s="699"/>
      <c r="DJ39" s="699"/>
      <c r="DK39" s="700"/>
      <c r="DL39" s="686" t="s">
        <v>231</v>
      </c>
      <c r="DM39" s="699"/>
      <c r="DN39" s="699"/>
      <c r="DO39" s="699"/>
      <c r="DP39" s="699"/>
      <c r="DQ39" s="699"/>
      <c r="DR39" s="699"/>
      <c r="DS39" s="699"/>
      <c r="DT39" s="699"/>
      <c r="DU39" s="699"/>
      <c r="DV39" s="700"/>
      <c r="DW39" s="683" t="s">
        <v>243</v>
      </c>
      <c r="DX39" s="701"/>
      <c r="DY39" s="701"/>
      <c r="DZ39" s="701"/>
      <c r="EA39" s="701"/>
      <c r="EB39" s="701"/>
      <c r="EC39" s="719"/>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243</v>
      </c>
      <c r="S40" s="681"/>
      <c r="T40" s="681"/>
      <c r="U40" s="681"/>
      <c r="V40" s="681"/>
      <c r="W40" s="681"/>
      <c r="X40" s="681"/>
      <c r="Y40" s="682"/>
      <c r="Z40" s="713" t="s">
        <v>243</v>
      </c>
      <c r="AA40" s="713"/>
      <c r="AB40" s="713"/>
      <c r="AC40" s="713"/>
      <c r="AD40" s="714" t="s">
        <v>231</v>
      </c>
      <c r="AE40" s="714"/>
      <c r="AF40" s="714"/>
      <c r="AG40" s="714"/>
      <c r="AH40" s="714"/>
      <c r="AI40" s="714"/>
      <c r="AJ40" s="714"/>
      <c r="AK40" s="714"/>
      <c r="AL40" s="683" t="s">
        <v>231</v>
      </c>
      <c r="AM40" s="684"/>
      <c r="AN40" s="684"/>
      <c r="AO40" s="715"/>
      <c r="AQ40" s="720" t="s">
        <v>342</v>
      </c>
      <c r="AR40" s="721"/>
      <c r="AS40" s="721"/>
      <c r="AT40" s="721"/>
      <c r="AU40" s="721"/>
      <c r="AV40" s="721"/>
      <c r="AW40" s="721"/>
      <c r="AX40" s="721"/>
      <c r="AY40" s="722"/>
      <c r="AZ40" s="680" t="s">
        <v>231</v>
      </c>
      <c r="BA40" s="681"/>
      <c r="BB40" s="681"/>
      <c r="BC40" s="681"/>
      <c r="BD40" s="699"/>
      <c r="BE40" s="699"/>
      <c r="BF40" s="723"/>
      <c r="BG40" s="728" t="s">
        <v>343</v>
      </c>
      <c r="BH40" s="729"/>
      <c r="BI40" s="729"/>
      <c r="BJ40" s="729"/>
      <c r="BK40" s="729"/>
      <c r="BL40" s="236"/>
      <c r="BM40" s="724" t="s">
        <v>344</v>
      </c>
      <c r="BN40" s="724"/>
      <c r="BO40" s="724"/>
      <c r="BP40" s="724"/>
      <c r="BQ40" s="724"/>
      <c r="BR40" s="724"/>
      <c r="BS40" s="724"/>
      <c r="BT40" s="724"/>
      <c r="BU40" s="725"/>
      <c r="BV40" s="680">
        <v>92</v>
      </c>
      <c r="BW40" s="681"/>
      <c r="BX40" s="681"/>
      <c r="BY40" s="681"/>
      <c r="BZ40" s="681"/>
      <c r="CA40" s="681"/>
      <c r="CB40" s="726"/>
      <c r="CD40" s="727" t="s">
        <v>345</v>
      </c>
      <c r="CE40" s="724"/>
      <c r="CF40" s="724"/>
      <c r="CG40" s="724"/>
      <c r="CH40" s="724"/>
      <c r="CI40" s="724"/>
      <c r="CJ40" s="724"/>
      <c r="CK40" s="724"/>
      <c r="CL40" s="724"/>
      <c r="CM40" s="724"/>
      <c r="CN40" s="724"/>
      <c r="CO40" s="724"/>
      <c r="CP40" s="724"/>
      <c r="CQ40" s="725"/>
      <c r="CR40" s="680">
        <v>6961</v>
      </c>
      <c r="CS40" s="681"/>
      <c r="CT40" s="681"/>
      <c r="CU40" s="681"/>
      <c r="CV40" s="681"/>
      <c r="CW40" s="681"/>
      <c r="CX40" s="681"/>
      <c r="CY40" s="682"/>
      <c r="CZ40" s="683">
        <v>0.1</v>
      </c>
      <c r="DA40" s="701"/>
      <c r="DB40" s="701"/>
      <c r="DC40" s="702"/>
      <c r="DD40" s="686" t="s">
        <v>243</v>
      </c>
      <c r="DE40" s="681"/>
      <c r="DF40" s="681"/>
      <c r="DG40" s="681"/>
      <c r="DH40" s="681"/>
      <c r="DI40" s="681"/>
      <c r="DJ40" s="681"/>
      <c r="DK40" s="682"/>
      <c r="DL40" s="686" t="s">
        <v>243</v>
      </c>
      <c r="DM40" s="681"/>
      <c r="DN40" s="681"/>
      <c r="DO40" s="681"/>
      <c r="DP40" s="681"/>
      <c r="DQ40" s="681"/>
      <c r="DR40" s="681"/>
      <c r="DS40" s="681"/>
      <c r="DT40" s="681"/>
      <c r="DU40" s="681"/>
      <c r="DV40" s="682"/>
      <c r="DW40" s="683" t="s">
        <v>243</v>
      </c>
      <c r="DX40" s="701"/>
      <c r="DY40" s="701"/>
      <c r="DZ40" s="701"/>
      <c r="EA40" s="701"/>
      <c r="EB40" s="701"/>
      <c r="EC40" s="719"/>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243</v>
      </c>
      <c r="AA41" s="713"/>
      <c r="AB41" s="713"/>
      <c r="AC41" s="713"/>
      <c r="AD41" s="714" t="s">
        <v>243</v>
      </c>
      <c r="AE41" s="714"/>
      <c r="AF41" s="714"/>
      <c r="AG41" s="714"/>
      <c r="AH41" s="714"/>
      <c r="AI41" s="714"/>
      <c r="AJ41" s="714"/>
      <c r="AK41" s="714"/>
      <c r="AL41" s="683" t="s">
        <v>243</v>
      </c>
      <c r="AM41" s="684"/>
      <c r="AN41" s="684"/>
      <c r="AO41" s="715"/>
      <c r="AQ41" s="720" t="s">
        <v>347</v>
      </c>
      <c r="AR41" s="721"/>
      <c r="AS41" s="721"/>
      <c r="AT41" s="721"/>
      <c r="AU41" s="721"/>
      <c r="AV41" s="721"/>
      <c r="AW41" s="721"/>
      <c r="AX41" s="721"/>
      <c r="AY41" s="722"/>
      <c r="AZ41" s="680">
        <v>172931</v>
      </c>
      <c r="BA41" s="681"/>
      <c r="BB41" s="681"/>
      <c r="BC41" s="681"/>
      <c r="BD41" s="699"/>
      <c r="BE41" s="699"/>
      <c r="BF41" s="723"/>
      <c r="BG41" s="728"/>
      <c r="BH41" s="729"/>
      <c r="BI41" s="729"/>
      <c r="BJ41" s="729"/>
      <c r="BK41" s="729"/>
      <c r="BL41" s="236"/>
      <c r="BM41" s="724" t="s">
        <v>348</v>
      </c>
      <c r="BN41" s="724"/>
      <c r="BO41" s="724"/>
      <c r="BP41" s="724"/>
      <c r="BQ41" s="724"/>
      <c r="BR41" s="724"/>
      <c r="BS41" s="724"/>
      <c r="BT41" s="724"/>
      <c r="BU41" s="725"/>
      <c r="BV41" s="680">
        <v>2</v>
      </c>
      <c r="BW41" s="681"/>
      <c r="BX41" s="681"/>
      <c r="BY41" s="681"/>
      <c r="BZ41" s="681"/>
      <c r="CA41" s="681"/>
      <c r="CB41" s="726"/>
      <c r="CD41" s="727" t="s">
        <v>349</v>
      </c>
      <c r="CE41" s="724"/>
      <c r="CF41" s="724"/>
      <c r="CG41" s="724"/>
      <c r="CH41" s="724"/>
      <c r="CI41" s="724"/>
      <c r="CJ41" s="724"/>
      <c r="CK41" s="724"/>
      <c r="CL41" s="724"/>
      <c r="CM41" s="724"/>
      <c r="CN41" s="724"/>
      <c r="CO41" s="724"/>
      <c r="CP41" s="724"/>
      <c r="CQ41" s="725"/>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218600</v>
      </c>
      <c r="S42" s="681"/>
      <c r="T42" s="681"/>
      <c r="U42" s="681"/>
      <c r="V42" s="681"/>
      <c r="W42" s="681"/>
      <c r="X42" s="681"/>
      <c r="Y42" s="682"/>
      <c r="Z42" s="713">
        <v>1.9</v>
      </c>
      <c r="AA42" s="713"/>
      <c r="AB42" s="713"/>
      <c r="AC42" s="713"/>
      <c r="AD42" s="714" t="s">
        <v>243</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698064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986244</v>
      </c>
      <c r="CS42" s="681"/>
      <c r="CT42" s="681"/>
      <c r="CU42" s="681"/>
      <c r="CV42" s="681"/>
      <c r="CW42" s="681"/>
      <c r="CX42" s="681"/>
      <c r="CY42" s="682"/>
      <c r="CZ42" s="683">
        <v>8.9</v>
      </c>
      <c r="DA42" s="684"/>
      <c r="DB42" s="684"/>
      <c r="DC42" s="685"/>
      <c r="DD42" s="686">
        <v>451953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11758213</v>
      </c>
      <c r="S43" s="703"/>
      <c r="T43" s="703"/>
      <c r="U43" s="703"/>
      <c r="V43" s="703"/>
      <c r="W43" s="703"/>
      <c r="X43" s="703"/>
      <c r="Y43" s="704"/>
      <c r="Z43" s="705">
        <v>100</v>
      </c>
      <c r="AA43" s="705"/>
      <c r="AB43" s="705"/>
      <c r="AC43" s="705"/>
      <c r="AD43" s="706">
        <v>4871386</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t="s">
        <v>243</v>
      </c>
      <c r="CS43" s="699"/>
      <c r="CT43" s="699"/>
      <c r="CU43" s="699"/>
      <c r="CV43" s="699"/>
      <c r="CW43" s="699"/>
      <c r="CX43" s="699"/>
      <c r="CY43" s="700"/>
      <c r="CZ43" s="683" t="s">
        <v>243</v>
      </c>
      <c r="DA43" s="701"/>
      <c r="DB43" s="701"/>
      <c r="DC43" s="702"/>
      <c r="DD43" s="686" t="s">
        <v>231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960064</v>
      </c>
      <c r="CS44" s="681"/>
      <c r="CT44" s="681"/>
      <c r="CU44" s="681"/>
      <c r="CV44" s="681"/>
      <c r="CW44" s="681"/>
      <c r="CX44" s="681"/>
      <c r="CY44" s="682"/>
      <c r="CZ44" s="683">
        <v>8.6999999999999993</v>
      </c>
      <c r="DA44" s="684"/>
      <c r="DB44" s="684"/>
      <c r="DC44" s="685"/>
      <c r="DD44" s="686">
        <v>425773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501435</v>
      </c>
      <c r="CS45" s="699"/>
      <c r="CT45" s="699"/>
      <c r="CU45" s="699"/>
      <c r="CV45" s="699"/>
      <c r="CW45" s="699"/>
      <c r="CX45" s="699"/>
      <c r="CY45" s="700"/>
      <c r="CZ45" s="683">
        <v>4.5</v>
      </c>
      <c r="DA45" s="701"/>
      <c r="DB45" s="701"/>
      <c r="DC45" s="702"/>
      <c r="DD45" s="686">
        <v>85335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458629</v>
      </c>
      <c r="CS46" s="681"/>
      <c r="CT46" s="681"/>
      <c r="CU46" s="681"/>
      <c r="CV46" s="681"/>
      <c r="CW46" s="681"/>
      <c r="CX46" s="681"/>
      <c r="CY46" s="682"/>
      <c r="CZ46" s="683">
        <v>4.2</v>
      </c>
      <c r="DA46" s="684"/>
      <c r="DB46" s="684"/>
      <c r="DC46" s="685"/>
      <c r="DD46" s="686">
        <v>340438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26180</v>
      </c>
      <c r="CS47" s="699"/>
      <c r="CT47" s="699"/>
      <c r="CU47" s="699"/>
      <c r="CV47" s="699"/>
      <c r="CW47" s="699"/>
      <c r="CX47" s="699"/>
      <c r="CY47" s="700"/>
      <c r="CZ47" s="683">
        <v>0.2</v>
      </c>
      <c r="DA47" s="701"/>
      <c r="DB47" s="701"/>
      <c r="DC47" s="702"/>
      <c r="DD47" s="686">
        <v>26180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231</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11043965</v>
      </c>
      <c r="CS49" s="665"/>
      <c r="CT49" s="665"/>
      <c r="CU49" s="665"/>
      <c r="CV49" s="665"/>
      <c r="CW49" s="665"/>
      <c r="CX49" s="665"/>
      <c r="CY49" s="666"/>
      <c r="CZ49" s="667">
        <v>100</v>
      </c>
      <c r="DA49" s="668"/>
      <c r="DB49" s="668"/>
      <c r="DC49" s="669"/>
      <c r="DD49" s="670">
        <v>6020526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8910Uu6BeA4DcXvC8TddCYSi2kf9dvxhzQBAwnjemep7tJnVIsejMUpych/WdSjyk+eDzzZjaFbSM3ot+LaUQ==" saltValue="5T3TuC+W5uEoIZAILGpf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election activeCell="AU53" sqref="AU53:AY5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11960</v>
      </c>
      <c r="R7" s="1200"/>
      <c r="S7" s="1200"/>
      <c r="T7" s="1200"/>
      <c r="U7" s="1200"/>
      <c r="V7" s="1200">
        <v>11038</v>
      </c>
      <c r="W7" s="1200"/>
      <c r="X7" s="1200"/>
      <c r="Y7" s="1200"/>
      <c r="Z7" s="1200"/>
      <c r="AA7" s="1200">
        <v>922</v>
      </c>
      <c r="AB7" s="1200"/>
      <c r="AC7" s="1200"/>
      <c r="AD7" s="1200"/>
      <c r="AE7" s="1201"/>
      <c r="AF7" s="1202">
        <v>785</v>
      </c>
      <c r="AG7" s="1203"/>
      <c r="AH7" s="1203"/>
      <c r="AI7" s="1203"/>
      <c r="AJ7" s="1204"/>
      <c r="AK7" s="1186">
        <v>223</v>
      </c>
      <c r="AL7" s="1187"/>
      <c r="AM7" s="1187"/>
      <c r="AN7" s="1187"/>
      <c r="AO7" s="1187"/>
      <c r="AP7" s="1187">
        <v>9503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589</v>
      </c>
      <c r="BT7" s="1191"/>
      <c r="BU7" s="1191"/>
      <c r="BV7" s="1191"/>
      <c r="BW7" s="1191"/>
      <c r="BX7" s="1191"/>
      <c r="BY7" s="1191"/>
      <c r="BZ7" s="1191"/>
      <c r="CA7" s="1191"/>
      <c r="CB7" s="1191"/>
      <c r="CC7" s="1191"/>
      <c r="CD7" s="1191"/>
      <c r="CE7" s="1191"/>
      <c r="CF7" s="1191"/>
      <c r="CG7" s="1192"/>
      <c r="CH7" s="1183">
        <v>2</v>
      </c>
      <c r="CI7" s="1184"/>
      <c r="CJ7" s="1184"/>
      <c r="CK7" s="1184"/>
      <c r="CL7" s="1185"/>
      <c r="CM7" s="1183">
        <v>77</v>
      </c>
      <c r="CN7" s="1184"/>
      <c r="CO7" s="1184"/>
      <c r="CP7" s="1184"/>
      <c r="CQ7" s="1185"/>
      <c r="CR7" s="1183">
        <v>106</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26" t="s">
        <v>388</v>
      </c>
      <c r="C8" s="1127"/>
      <c r="D8" s="1127"/>
      <c r="E8" s="1127"/>
      <c r="F8" s="1127"/>
      <c r="G8" s="1127"/>
      <c r="H8" s="1127"/>
      <c r="I8" s="1127"/>
      <c r="J8" s="1127"/>
      <c r="K8" s="1127"/>
      <c r="L8" s="1127"/>
      <c r="M8" s="1127"/>
      <c r="N8" s="1127"/>
      <c r="O8" s="1127"/>
      <c r="P8" s="1128"/>
      <c r="Q8" s="1138">
        <v>25</v>
      </c>
      <c r="R8" s="1139"/>
      <c r="S8" s="1139"/>
      <c r="T8" s="1139"/>
      <c r="U8" s="1139"/>
      <c r="V8" s="1139">
        <v>233</v>
      </c>
      <c r="W8" s="1139"/>
      <c r="X8" s="1139"/>
      <c r="Y8" s="1139"/>
      <c r="Z8" s="1139"/>
      <c r="AA8" s="1139">
        <v>-208</v>
      </c>
      <c r="AB8" s="1139"/>
      <c r="AC8" s="1139"/>
      <c r="AD8" s="1139"/>
      <c r="AE8" s="1140"/>
      <c r="AF8" s="1132">
        <v>-208</v>
      </c>
      <c r="AG8" s="1133"/>
      <c r="AH8" s="1133"/>
      <c r="AI8" s="1133"/>
      <c r="AJ8" s="1134"/>
      <c r="AK8" s="1181">
        <v>8</v>
      </c>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590</v>
      </c>
      <c r="BT8" s="1110"/>
      <c r="BU8" s="1110"/>
      <c r="BV8" s="1110"/>
      <c r="BW8" s="1110"/>
      <c r="BX8" s="1110"/>
      <c r="BY8" s="1110"/>
      <c r="BZ8" s="1110"/>
      <c r="CA8" s="1110"/>
      <c r="CB8" s="1110"/>
      <c r="CC8" s="1110"/>
      <c r="CD8" s="1110"/>
      <c r="CE8" s="1110"/>
      <c r="CF8" s="1110"/>
      <c r="CG8" s="1111"/>
      <c r="CH8" s="1084">
        <v>7</v>
      </c>
      <c r="CI8" s="1085"/>
      <c r="CJ8" s="1085"/>
      <c r="CK8" s="1085"/>
      <c r="CL8" s="1086"/>
      <c r="CM8" s="1084">
        <v>1272</v>
      </c>
      <c r="CN8" s="1085"/>
      <c r="CO8" s="1085"/>
      <c r="CP8" s="1085"/>
      <c r="CQ8" s="1086"/>
      <c r="CR8" s="1084">
        <v>3</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26" t="s">
        <v>389</v>
      </c>
      <c r="C9" s="1127"/>
      <c r="D9" s="1127"/>
      <c r="E9" s="1127"/>
      <c r="F9" s="1127"/>
      <c r="G9" s="1127"/>
      <c r="H9" s="1127"/>
      <c r="I9" s="1127"/>
      <c r="J9" s="1127"/>
      <c r="K9" s="1127"/>
      <c r="L9" s="1127"/>
      <c r="M9" s="1127"/>
      <c r="N9" s="1127"/>
      <c r="O9" s="1127"/>
      <c r="P9" s="1128"/>
      <c r="Q9" s="1138">
        <v>2</v>
      </c>
      <c r="R9" s="1139"/>
      <c r="S9" s="1139"/>
      <c r="T9" s="1139"/>
      <c r="U9" s="1139"/>
      <c r="V9" s="1139">
        <v>2</v>
      </c>
      <c r="W9" s="1139"/>
      <c r="X9" s="1139"/>
      <c r="Y9" s="1139"/>
      <c r="Z9" s="1139"/>
      <c r="AA9" s="1139">
        <v>0</v>
      </c>
      <c r="AB9" s="1139"/>
      <c r="AC9" s="1139"/>
      <c r="AD9" s="1139"/>
      <c r="AE9" s="1140"/>
      <c r="AF9" s="1132">
        <v>0</v>
      </c>
      <c r="AG9" s="1133"/>
      <c r="AH9" s="1133"/>
      <c r="AI9" s="1133"/>
      <c r="AJ9" s="1134"/>
      <c r="AK9" s="1181">
        <v>2</v>
      </c>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11980</v>
      </c>
      <c r="R23" s="1164"/>
      <c r="S23" s="1164"/>
      <c r="T23" s="1164"/>
      <c r="U23" s="1164"/>
      <c r="V23" s="1164">
        <v>11266</v>
      </c>
      <c r="W23" s="1164"/>
      <c r="X23" s="1164"/>
      <c r="Y23" s="1164"/>
      <c r="Z23" s="1164"/>
      <c r="AA23" s="1164">
        <v>714</v>
      </c>
      <c r="AB23" s="1164"/>
      <c r="AC23" s="1164"/>
      <c r="AD23" s="1164"/>
      <c r="AE23" s="1165"/>
      <c r="AF23" s="1166">
        <v>578</v>
      </c>
      <c r="AG23" s="1164"/>
      <c r="AH23" s="1164"/>
      <c r="AI23" s="1164"/>
      <c r="AJ23" s="1167"/>
      <c r="AK23" s="1168"/>
      <c r="AL23" s="1169"/>
      <c r="AM23" s="1169"/>
      <c r="AN23" s="1169"/>
      <c r="AO23" s="1169"/>
      <c r="AP23" s="1164">
        <v>9503</v>
      </c>
      <c r="AQ23" s="1164"/>
      <c r="AR23" s="1164"/>
      <c r="AS23" s="1164"/>
      <c r="AT23" s="1164"/>
      <c r="AU23" s="1170"/>
      <c r="AV23" s="1170"/>
      <c r="AW23" s="1170"/>
      <c r="AX23" s="1170"/>
      <c r="AY23" s="1171"/>
      <c r="AZ23" s="1160" t="s">
        <v>231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2227</v>
      </c>
      <c r="R28" s="1149"/>
      <c r="S28" s="1149"/>
      <c r="T28" s="1149"/>
      <c r="U28" s="1149"/>
      <c r="V28" s="1149">
        <v>2175</v>
      </c>
      <c r="W28" s="1149"/>
      <c r="X28" s="1149"/>
      <c r="Y28" s="1149"/>
      <c r="Z28" s="1149"/>
      <c r="AA28" s="1149">
        <v>52</v>
      </c>
      <c r="AB28" s="1149"/>
      <c r="AC28" s="1149"/>
      <c r="AD28" s="1149"/>
      <c r="AE28" s="1150"/>
      <c r="AF28" s="1151">
        <v>52</v>
      </c>
      <c r="AG28" s="1149"/>
      <c r="AH28" s="1149"/>
      <c r="AI28" s="1149"/>
      <c r="AJ28" s="1152"/>
      <c r="AK28" s="1153">
        <v>156</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2087</v>
      </c>
      <c r="R29" s="1139"/>
      <c r="S29" s="1139"/>
      <c r="T29" s="1139"/>
      <c r="U29" s="1139"/>
      <c r="V29" s="1139">
        <v>2085</v>
      </c>
      <c r="W29" s="1139"/>
      <c r="X29" s="1139"/>
      <c r="Y29" s="1139"/>
      <c r="Z29" s="1139"/>
      <c r="AA29" s="1139">
        <v>2</v>
      </c>
      <c r="AB29" s="1139"/>
      <c r="AC29" s="1139"/>
      <c r="AD29" s="1139"/>
      <c r="AE29" s="1140"/>
      <c r="AF29" s="1132">
        <v>2</v>
      </c>
      <c r="AG29" s="1133"/>
      <c r="AH29" s="1133"/>
      <c r="AI29" s="1133"/>
      <c r="AJ29" s="1134"/>
      <c r="AK29" s="1075">
        <v>316</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399</v>
      </c>
      <c r="R30" s="1139"/>
      <c r="S30" s="1139"/>
      <c r="T30" s="1139"/>
      <c r="U30" s="1139"/>
      <c r="V30" s="1139">
        <v>399</v>
      </c>
      <c r="W30" s="1139"/>
      <c r="X30" s="1139"/>
      <c r="Y30" s="1139"/>
      <c r="Z30" s="1139"/>
      <c r="AA30" s="1139">
        <v>0</v>
      </c>
      <c r="AB30" s="1139"/>
      <c r="AC30" s="1139"/>
      <c r="AD30" s="1139"/>
      <c r="AE30" s="1140"/>
      <c r="AF30" s="1132">
        <v>0</v>
      </c>
      <c r="AG30" s="1133"/>
      <c r="AH30" s="1133"/>
      <c r="AI30" s="1133"/>
      <c r="AJ30" s="1134"/>
      <c r="AK30" s="1075">
        <v>78</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406</v>
      </c>
      <c r="C31" s="1127"/>
      <c r="D31" s="1127"/>
      <c r="E31" s="1127"/>
      <c r="F31" s="1127"/>
      <c r="G31" s="1127"/>
      <c r="H31" s="1127"/>
      <c r="I31" s="1127"/>
      <c r="J31" s="1127"/>
      <c r="K31" s="1127"/>
      <c r="L31" s="1127"/>
      <c r="M31" s="1127"/>
      <c r="N31" s="1127"/>
      <c r="O31" s="1127"/>
      <c r="P31" s="1128"/>
      <c r="Q31" s="1138">
        <v>595</v>
      </c>
      <c r="R31" s="1139"/>
      <c r="S31" s="1139"/>
      <c r="T31" s="1139"/>
      <c r="U31" s="1139"/>
      <c r="V31" s="1139">
        <v>667</v>
      </c>
      <c r="W31" s="1139"/>
      <c r="X31" s="1139"/>
      <c r="Y31" s="1139"/>
      <c r="Z31" s="1139"/>
      <c r="AA31" s="1139">
        <v>-72</v>
      </c>
      <c r="AB31" s="1139"/>
      <c r="AC31" s="1139"/>
      <c r="AD31" s="1139"/>
      <c r="AE31" s="1140"/>
      <c r="AF31" s="1132">
        <v>416</v>
      </c>
      <c r="AG31" s="1133"/>
      <c r="AH31" s="1133"/>
      <c r="AI31" s="1133"/>
      <c r="AJ31" s="1134"/>
      <c r="AK31" s="1075"/>
      <c r="AL31" s="1066"/>
      <c r="AM31" s="1066"/>
      <c r="AN31" s="1066"/>
      <c r="AO31" s="1066"/>
      <c r="AP31" s="1066">
        <v>1307</v>
      </c>
      <c r="AQ31" s="1066"/>
      <c r="AR31" s="1066"/>
      <c r="AS31" s="1066"/>
      <c r="AT31" s="1066"/>
      <c r="AU31" s="1066"/>
      <c r="AV31" s="1066"/>
      <c r="AW31" s="1066"/>
      <c r="AX31" s="1066"/>
      <c r="AY31" s="1066"/>
      <c r="AZ31" s="1137">
        <v>-89.8</v>
      </c>
      <c r="BA31" s="1137"/>
      <c r="BB31" s="1137"/>
      <c r="BC31" s="1137"/>
      <c r="BD31" s="1137"/>
      <c r="BE31" s="1121" t="s">
        <v>407</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408</v>
      </c>
      <c r="C32" s="1127"/>
      <c r="D32" s="1127"/>
      <c r="E32" s="1127"/>
      <c r="F32" s="1127"/>
      <c r="G32" s="1127"/>
      <c r="H32" s="1127"/>
      <c r="I32" s="1127"/>
      <c r="J32" s="1127"/>
      <c r="K32" s="1127"/>
      <c r="L32" s="1127"/>
      <c r="M32" s="1127"/>
      <c r="N32" s="1127"/>
      <c r="O32" s="1127"/>
      <c r="P32" s="1128"/>
      <c r="Q32" s="1138">
        <v>649</v>
      </c>
      <c r="R32" s="1139"/>
      <c r="S32" s="1139"/>
      <c r="T32" s="1139"/>
      <c r="U32" s="1139"/>
      <c r="V32" s="1139">
        <v>594</v>
      </c>
      <c r="W32" s="1139"/>
      <c r="X32" s="1139"/>
      <c r="Y32" s="1139"/>
      <c r="Z32" s="1139"/>
      <c r="AA32" s="1139">
        <v>55</v>
      </c>
      <c r="AB32" s="1139"/>
      <c r="AC32" s="1139"/>
      <c r="AD32" s="1139"/>
      <c r="AE32" s="1140"/>
      <c r="AF32" s="1132">
        <v>76</v>
      </c>
      <c r="AG32" s="1133"/>
      <c r="AH32" s="1133"/>
      <c r="AI32" s="1133"/>
      <c r="AJ32" s="1134"/>
      <c r="AK32" s="1075">
        <v>260</v>
      </c>
      <c r="AL32" s="1066"/>
      <c r="AM32" s="1066"/>
      <c r="AN32" s="1066"/>
      <c r="AO32" s="1066"/>
      <c r="AP32" s="1066">
        <v>3729</v>
      </c>
      <c r="AQ32" s="1066"/>
      <c r="AR32" s="1066"/>
      <c r="AS32" s="1066"/>
      <c r="AT32" s="1066"/>
      <c r="AU32" s="1066">
        <v>3461</v>
      </c>
      <c r="AV32" s="1066"/>
      <c r="AW32" s="1066"/>
      <c r="AX32" s="1066"/>
      <c r="AY32" s="1066"/>
      <c r="AZ32" s="1137">
        <v>-30.6</v>
      </c>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409</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546</v>
      </c>
      <c r="AG63" s="1054"/>
      <c r="AH63" s="1054"/>
      <c r="AI63" s="1054"/>
      <c r="AJ63" s="1119"/>
      <c r="AK63" s="1120"/>
      <c r="AL63" s="1058"/>
      <c r="AM63" s="1058"/>
      <c r="AN63" s="1058"/>
      <c r="AO63" s="1058"/>
      <c r="AP63" s="1054">
        <v>5036</v>
      </c>
      <c r="AQ63" s="1054"/>
      <c r="AR63" s="1054"/>
      <c r="AS63" s="1054"/>
      <c r="AT63" s="1054"/>
      <c r="AU63" s="1054">
        <v>3461</v>
      </c>
      <c r="AV63" s="1054"/>
      <c r="AW63" s="1054"/>
      <c r="AX63" s="1054"/>
      <c r="AY63" s="1054"/>
      <c r="AZ63" s="1114"/>
      <c r="BA63" s="1114"/>
      <c r="BB63" s="1114"/>
      <c r="BC63" s="1114"/>
      <c r="BD63" s="1114"/>
      <c r="BE63" s="1055"/>
      <c r="BF63" s="1055"/>
      <c r="BG63" s="1055"/>
      <c r="BH63" s="1055"/>
      <c r="BI63" s="1056"/>
      <c r="BJ63" s="1115" t="s">
        <v>411</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399</v>
      </c>
      <c r="AL66" s="1091"/>
      <c r="AM66" s="1091"/>
      <c r="AN66" s="1091"/>
      <c r="AO66" s="1092"/>
      <c r="AP66" s="1096" t="s">
        <v>400</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320</v>
      </c>
      <c r="R68" s="1077"/>
      <c r="S68" s="1077"/>
      <c r="T68" s="1077"/>
      <c r="U68" s="1077"/>
      <c r="V68" s="1077">
        <v>287</v>
      </c>
      <c r="W68" s="1077"/>
      <c r="X68" s="1077"/>
      <c r="Y68" s="1077"/>
      <c r="Z68" s="1077"/>
      <c r="AA68" s="1077">
        <v>33</v>
      </c>
      <c r="AB68" s="1077"/>
      <c r="AC68" s="1077"/>
      <c r="AD68" s="1077"/>
      <c r="AE68" s="1077"/>
      <c r="AF68" s="1077">
        <v>33</v>
      </c>
      <c r="AG68" s="1077"/>
      <c r="AH68" s="1077"/>
      <c r="AI68" s="1077"/>
      <c r="AJ68" s="1077"/>
      <c r="AK68" s="1077"/>
      <c r="AL68" s="1077"/>
      <c r="AM68" s="1077"/>
      <c r="AN68" s="1077"/>
      <c r="AO68" s="1077"/>
      <c r="AP68" s="1077">
        <v>327</v>
      </c>
      <c r="AQ68" s="1077"/>
      <c r="AR68" s="1077"/>
      <c r="AS68" s="1077"/>
      <c r="AT68" s="1077"/>
      <c r="AU68" s="1077">
        <v>51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5026</v>
      </c>
      <c r="R69" s="1066"/>
      <c r="S69" s="1066"/>
      <c r="T69" s="1066"/>
      <c r="U69" s="1066"/>
      <c r="V69" s="1066">
        <v>5010</v>
      </c>
      <c r="W69" s="1066"/>
      <c r="X69" s="1066"/>
      <c r="Y69" s="1066"/>
      <c r="Z69" s="1066"/>
      <c r="AA69" s="1066">
        <v>16</v>
      </c>
      <c r="AB69" s="1066"/>
      <c r="AC69" s="1066"/>
      <c r="AD69" s="1066"/>
      <c r="AE69" s="1066"/>
      <c r="AF69" s="1066">
        <v>16</v>
      </c>
      <c r="AG69" s="1066"/>
      <c r="AH69" s="1066"/>
      <c r="AI69" s="1066"/>
      <c r="AJ69" s="1066"/>
      <c r="AK69" s="1066">
        <v>64</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186</v>
      </c>
      <c r="R70" s="1066"/>
      <c r="S70" s="1066"/>
      <c r="T70" s="1066"/>
      <c r="U70" s="1066"/>
      <c r="V70" s="1066">
        <v>174</v>
      </c>
      <c r="W70" s="1066"/>
      <c r="X70" s="1066"/>
      <c r="Y70" s="1066"/>
      <c r="Z70" s="1066"/>
      <c r="AA70" s="1066">
        <v>12</v>
      </c>
      <c r="AB70" s="1066"/>
      <c r="AC70" s="1066"/>
      <c r="AD70" s="1066"/>
      <c r="AE70" s="1066"/>
      <c r="AF70" s="1066">
        <v>12</v>
      </c>
      <c r="AG70" s="1066"/>
      <c r="AH70" s="1066"/>
      <c r="AI70" s="1066"/>
      <c r="AJ70" s="1066"/>
      <c r="AK70" s="1066">
        <v>14</v>
      </c>
      <c r="AL70" s="1066"/>
      <c r="AM70" s="1066"/>
      <c r="AN70" s="1066"/>
      <c r="AO70" s="1066"/>
      <c r="AP70" s="1066">
        <v>178</v>
      </c>
      <c r="AQ70" s="1066"/>
      <c r="AR70" s="1066"/>
      <c r="AS70" s="1066"/>
      <c r="AT70" s="1066"/>
      <c r="AU70" s="1066">
        <v>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149</v>
      </c>
      <c r="R71" s="1066"/>
      <c r="S71" s="1066"/>
      <c r="T71" s="1066"/>
      <c r="U71" s="1066"/>
      <c r="V71" s="1066">
        <v>145</v>
      </c>
      <c r="W71" s="1066"/>
      <c r="X71" s="1066"/>
      <c r="Y71" s="1066"/>
      <c r="Z71" s="1066"/>
      <c r="AA71" s="1066">
        <v>4</v>
      </c>
      <c r="AB71" s="1066"/>
      <c r="AC71" s="1066"/>
      <c r="AD71" s="1066"/>
      <c r="AE71" s="1066"/>
      <c r="AF71" s="1066">
        <v>4</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134</v>
      </c>
      <c r="R72" s="1066"/>
      <c r="S72" s="1066"/>
      <c r="T72" s="1066"/>
      <c r="U72" s="1066"/>
      <c r="V72" s="1066">
        <v>92</v>
      </c>
      <c r="W72" s="1066"/>
      <c r="X72" s="1066"/>
      <c r="Y72" s="1066"/>
      <c r="Z72" s="1066"/>
      <c r="AA72" s="1066">
        <v>42</v>
      </c>
      <c r="AB72" s="1066"/>
      <c r="AC72" s="1066"/>
      <c r="AD72" s="1066"/>
      <c r="AE72" s="1066"/>
      <c r="AF72" s="1066">
        <v>42</v>
      </c>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15308</v>
      </c>
      <c r="R73" s="1066"/>
      <c r="S73" s="1066"/>
      <c r="T73" s="1066"/>
      <c r="U73" s="1066"/>
      <c r="V73" s="1066">
        <v>14789</v>
      </c>
      <c r="W73" s="1066"/>
      <c r="X73" s="1066"/>
      <c r="Y73" s="1066"/>
      <c r="Z73" s="1066"/>
      <c r="AA73" s="1066">
        <v>519</v>
      </c>
      <c r="AB73" s="1066"/>
      <c r="AC73" s="1066"/>
      <c r="AD73" s="1066"/>
      <c r="AE73" s="1066"/>
      <c r="AF73" s="1066">
        <v>519</v>
      </c>
      <c r="AG73" s="1066"/>
      <c r="AH73" s="1066"/>
      <c r="AI73" s="1066"/>
      <c r="AJ73" s="1066"/>
      <c r="AK73" s="1066">
        <v>1469</v>
      </c>
      <c r="AL73" s="1066"/>
      <c r="AM73" s="1066"/>
      <c r="AN73" s="1066"/>
      <c r="AO73" s="1066"/>
      <c r="AP73" s="1066">
        <v>2290</v>
      </c>
      <c r="AQ73" s="1066"/>
      <c r="AR73" s="1066"/>
      <c r="AS73" s="1066"/>
      <c r="AT73" s="1066"/>
      <c r="AU73" s="1066">
        <v>51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541</v>
      </c>
      <c r="R74" s="1066"/>
      <c r="S74" s="1066"/>
      <c r="T74" s="1066"/>
      <c r="U74" s="1066"/>
      <c r="V74" s="1066">
        <v>517</v>
      </c>
      <c r="W74" s="1066"/>
      <c r="X74" s="1066"/>
      <c r="Y74" s="1066"/>
      <c r="Z74" s="1066"/>
      <c r="AA74" s="1066">
        <v>24</v>
      </c>
      <c r="AB74" s="1066"/>
      <c r="AC74" s="1066"/>
      <c r="AD74" s="1066"/>
      <c r="AE74" s="1066"/>
      <c r="AF74" s="1066">
        <v>24</v>
      </c>
      <c r="AG74" s="1066"/>
      <c r="AH74" s="1066"/>
      <c r="AI74" s="1066"/>
      <c r="AJ74" s="1066"/>
      <c r="AK74" s="1066">
        <v>197</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650</v>
      </c>
      <c r="AG88" s="1054"/>
      <c r="AH88" s="1054"/>
      <c r="AI88" s="1054"/>
      <c r="AJ88" s="1054"/>
      <c r="AK88" s="1058"/>
      <c r="AL88" s="1058"/>
      <c r="AM88" s="1058"/>
      <c r="AN88" s="1058"/>
      <c r="AO88" s="1058"/>
      <c r="AP88" s="1054">
        <v>2795</v>
      </c>
      <c r="AQ88" s="1054"/>
      <c r="AR88" s="1054"/>
      <c r="AS88" s="1054"/>
      <c r="AT88" s="1054"/>
      <c r="AU88" s="1054">
        <v>130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109</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514762</v>
      </c>
      <c r="AB110" s="982"/>
      <c r="AC110" s="982"/>
      <c r="AD110" s="982"/>
      <c r="AE110" s="983"/>
      <c r="AF110" s="984">
        <v>537533</v>
      </c>
      <c r="AG110" s="982"/>
      <c r="AH110" s="982"/>
      <c r="AI110" s="982"/>
      <c r="AJ110" s="983"/>
      <c r="AK110" s="984">
        <v>559214</v>
      </c>
      <c r="AL110" s="982"/>
      <c r="AM110" s="982"/>
      <c r="AN110" s="982"/>
      <c r="AO110" s="983"/>
      <c r="AP110" s="985">
        <v>12.4</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9487049</v>
      </c>
      <c r="BR110" s="929"/>
      <c r="BS110" s="929"/>
      <c r="BT110" s="929"/>
      <c r="BU110" s="929"/>
      <c r="BV110" s="929">
        <v>9400090</v>
      </c>
      <c r="BW110" s="929"/>
      <c r="BX110" s="929"/>
      <c r="BY110" s="929"/>
      <c r="BZ110" s="929"/>
      <c r="CA110" s="929">
        <v>9503097</v>
      </c>
      <c r="CB110" s="929"/>
      <c r="CC110" s="929"/>
      <c r="CD110" s="929"/>
      <c r="CE110" s="929"/>
      <c r="CF110" s="953">
        <v>210.8</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231</v>
      </c>
      <c r="DH110" s="929"/>
      <c r="DI110" s="929"/>
      <c r="DJ110" s="929"/>
      <c r="DK110" s="929"/>
      <c r="DL110" s="929" t="s">
        <v>436</v>
      </c>
      <c r="DM110" s="929"/>
      <c r="DN110" s="929"/>
      <c r="DO110" s="929"/>
      <c r="DP110" s="929"/>
      <c r="DQ110" s="929" t="s">
        <v>231</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231</v>
      </c>
      <c r="AB111" s="1010"/>
      <c r="AC111" s="1010"/>
      <c r="AD111" s="1010"/>
      <c r="AE111" s="1011"/>
      <c r="AF111" s="1012" t="s">
        <v>231</v>
      </c>
      <c r="AG111" s="1010"/>
      <c r="AH111" s="1010"/>
      <c r="AI111" s="1010"/>
      <c r="AJ111" s="1011"/>
      <c r="AK111" s="1012" t="s">
        <v>436</v>
      </c>
      <c r="AL111" s="1010"/>
      <c r="AM111" s="1010"/>
      <c r="AN111" s="1010"/>
      <c r="AO111" s="1011"/>
      <c r="AP111" s="1013" t="s">
        <v>231</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231</v>
      </c>
      <c r="BW111" s="901"/>
      <c r="BX111" s="901"/>
      <c r="BY111" s="901"/>
      <c r="BZ111" s="901"/>
      <c r="CA111" s="901" t="s">
        <v>439</v>
      </c>
      <c r="CB111" s="901"/>
      <c r="CC111" s="901"/>
      <c r="CD111" s="901"/>
      <c r="CE111" s="901"/>
      <c r="CF111" s="962" t="s">
        <v>231</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231</v>
      </c>
      <c r="DH111" s="901"/>
      <c r="DI111" s="901"/>
      <c r="DJ111" s="901"/>
      <c r="DK111" s="901"/>
      <c r="DL111" s="901" t="s">
        <v>231</v>
      </c>
      <c r="DM111" s="901"/>
      <c r="DN111" s="901"/>
      <c r="DO111" s="901"/>
      <c r="DP111" s="901"/>
      <c r="DQ111" s="901" t="s">
        <v>436</v>
      </c>
      <c r="DR111" s="901"/>
      <c r="DS111" s="901"/>
      <c r="DT111" s="901"/>
      <c r="DU111" s="901"/>
      <c r="DV111" s="878" t="s">
        <v>231</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436</v>
      </c>
      <c r="AG112" s="864"/>
      <c r="AH112" s="864"/>
      <c r="AI112" s="864"/>
      <c r="AJ112" s="865"/>
      <c r="AK112" s="866" t="s">
        <v>231</v>
      </c>
      <c r="AL112" s="864"/>
      <c r="AM112" s="864"/>
      <c r="AN112" s="864"/>
      <c r="AO112" s="865"/>
      <c r="AP112" s="911" t="s">
        <v>231</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2675478</v>
      </c>
      <c r="BR112" s="901"/>
      <c r="BS112" s="901"/>
      <c r="BT112" s="901"/>
      <c r="BU112" s="901"/>
      <c r="BV112" s="901">
        <v>3047044</v>
      </c>
      <c r="BW112" s="901"/>
      <c r="BX112" s="901"/>
      <c r="BY112" s="901"/>
      <c r="BZ112" s="901"/>
      <c r="CA112" s="901">
        <v>3460815</v>
      </c>
      <c r="CB112" s="901"/>
      <c r="CC112" s="901"/>
      <c r="CD112" s="901"/>
      <c r="CE112" s="901"/>
      <c r="CF112" s="962">
        <v>76.8</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436</v>
      </c>
      <c r="DM112" s="901"/>
      <c r="DN112" s="901"/>
      <c r="DO112" s="901"/>
      <c r="DP112" s="901"/>
      <c r="DQ112" s="901" t="s">
        <v>436</v>
      </c>
      <c r="DR112" s="901"/>
      <c r="DS112" s="901"/>
      <c r="DT112" s="901"/>
      <c r="DU112" s="901"/>
      <c r="DV112" s="878" t="s">
        <v>436</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266524</v>
      </c>
      <c r="AB113" s="1010"/>
      <c r="AC113" s="1010"/>
      <c r="AD113" s="1010"/>
      <c r="AE113" s="1011"/>
      <c r="AF113" s="1012">
        <v>258363</v>
      </c>
      <c r="AG113" s="1010"/>
      <c r="AH113" s="1010"/>
      <c r="AI113" s="1010"/>
      <c r="AJ113" s="1011"/>
      <c r="AK113" s="1012">
        <v>260000</v>
      </c>
      <c r="AL113" s="1010"/>
      <c r="AM113" s="1010"/>
      <c r="AN113" s="1010"/>
      <c r="AO113" s="1011"/>
      <c r="AP113" s="1013">
        <v>5.8</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158154</v>
      </c>
      <c r="BR113" s="901"/>
      <c r="BS113" s="901"/>
      <c r="BT113" s="901"/>
      <c r="BU113" s="901"/>
      <c r="BV113" s="901">
        <v>144523</v>
      </c>
      <c r="BW113" s="901"/>
      <c r="BX113" s="901"/>
      <c r="BY113" s="901"/>
      <c r="BZ113" s="901"/>
      <c r="CA113" s="901">
        <v>130130</v>
      </c>
      <c r="CB113" s="901"/>
      <c r="CC113" s="901"/>
      <c r="CD113" s="901"/>
      <c r="CE113" s="901"/>
      <c r="CF113" s="962">
        <v>2.9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436</v>
      </c>
      <c r="DM113" s="864"/>
      <c r="DN113" s="864"/>
      <c r="DO113" s="864"/>
      <c r="DP113" s="865"/>
      <c r="DQ113" s="866" t="s">
        <v>231</v>
      </c>
      <c r="DR113" s="864"/>
      <c r="DS113" s="864"/>
      <c r="DT113" s="864"/>
      <c r="DU113" s="865"/>
      <c r="DV113" s="911" t="s">
        <v>231</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13636</v>
      </c>
      <c r="AB114" s="864"/>
      <c r="AC114" s="864"/>
      <c r="AD114" s="864"/>
      <c r="AE114" s="865"/>
      <c r="AF114" s="866">
        <v>13002</v>
      </c>
      <c r="AG114" s="864"/>
      <c r="AH114" s="864"/>
      <c r="AI114" s="864"/>
      <c r="AJ114" s="865"/>
      <c r="AK114" s="866">
        <v>14208</v>
      </c>
      <c r="AL114" s="864"/>
      <c r="AM114" s="864"/>
      <c r="AN114" s="864"/>
      <c r="AO114" s="865"/>
      <c r="AP114" s="911">
        <v>0.3</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1257446</v>
      </c>
      <c r="BR114" s="901"/>
      <c r="BS114" s="901"/>
      <c r="BT114" s="901"/>
      <c r="BU114" s="901"/>
      <c r="BV114" s="901">
        <v>1132743</v>
      </c>
      <c r="BW114" s="901"/>
      <c r="BX114" s="901"/>
      <c r="BY114" s="901"/>
      <c r="BZ114" s="901"/>
      <c r="CA114" s="901">
        <v>1027230</v>
      </c>
      <c r="CB114" s="901"/>
      <c r="CC114" s="901"/>
      <c r="CD114" s="901"/>
      <c r="CE114" s="901"/>
      <c r="CF114" s="962">
        <v>22.8</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436</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439</v>
      </c>
      <c r="AB115" s="1010"/>
      <c r="AC115" s="1010"/>
      <c r="AD115" s="1010"/>
      <c r="AE115" s="1011"/>
      <c r="AF115" s="1012" t="s">
        <v>439</v>
      </c>
      <c r="AG115" s="1010"/>
      <c r="AH115" s="1010"/>
      <c r="AI115" s="1010"/>
      <c r="AJ115" s="1011"/>
      <c r="AK115" s="1012" t="s">
        <v>231</v>
      </c>
      <c r="AL115" s="1010"/>
      <c r="AM115" s="1010"/>
      <c r="AN115" s="1010"/>
      <c r="AO115" s="1011"/>
      <c r="AP115" s="1013" t="s">
        <v>436</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231</v>
      </c>
      <c r="BR115" s="901"/>
      <c r="BS115" s="901"/>
      <c r="BT115" s="901"/>
      <c r="BU115" s="901"/>
      <c r="BV115" s="901" t="s">
        <v>231</v>
      </c>
      <c r="BW115" s="901"/>
      <c r="BX115" s="901"/>
      <c r="BY115" s="901"/>
      <c r="BZ115" s="901"/>
      <c r="CA115" s="901" t="s">
        <v>231</v>
      </c>
      <c r="CB115" s="901"/>
      <c r="CC115" s="901"/>
      <c r="CD115" s="901"/>
      <c r="CE115" s="901"/>
      <c r="CF115" s="962" t="s">
        <v>439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436</v>
      </c>
      <c r="DM115" s="864"/>
      <c r="DN115" s="864"/>
      <c r="DO115" s="864"/>
      <c r="DP115" s="865"/>
      <c r="DQ115" s="866" t="s">
        <v>436</v>
      </c>
      <c r="DR115" s="864"/>
      <c r="DS115" s="864"/>
      <c r="DT115" s="864"/>
      <c r="DU115" s="865"/>
      <c r="DV115" s="911" t="s">
        <v>436</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436</v>
      </c>
      <c r="AG116" s="864"/>
      <c r="AH116" s="864"/>
      <c r="AI116" s="864"/>
      <c r="AJ116" s="865"/>
      <c r="AK116" s="866" t="s">
        <v>436</v>
      </c>
      <c r="AL116" s="864"/>
      <c r="AM116" s="864"/>
      <c r="AN116" s="864"/>
      <c r="AO116" s="865"/>
      <c r="AP116" s="911" t="s">
        <v>231</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439</v>
      </c>
      <c r="BW116" s="901"/>
      <c r="BX116" s="901"/>
      <c r="BY116" s="901"/>
      <c r="BZ116" s="901"/>
      <c r="CA116" s="901" t="s">
        <v>231</v>
      </c>
      <c r="CB116" s="901"/>
      <c r="CC116" s="901"/>
      <c r="CD116" s="901"/>
      <c r="CE116" s="901"/>
      <c r="CF116" s="962" t="s">
        <v>436</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231</v>
      </c>
      <c r="DM116" s="864"/>
      <c r="DN116" s="864"/>
      <c r="DO116" s="864"/>
      <c r="DP116" s="865"/>
      <c r="DQ116" s="866" t="s">
        <v>231</v>
      </c>
      <c r="DR116" s="864"/>
      <c r="DS116" s="864"/>
      <c r="DT116" s="864"/>
      <c r="DU116" s="865"/>
      <c r="DV116" s="911" t="s">
        <v>231</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794922</v>
      </c>
      <c r="AB117" s="996"/>
      <c r="AC117" s="996"/>
      <c r="AD117" s="996"/>
      <c r="AE117" s="997"/>
      <c r="AF117" s="998">
        <v>808898</v>
      </c>
      <c r="AG117" s="996"/>
      <c r="AH117" s="996"/>
      <c r="AI117" s="996"/>
      <c r="AJ117" s="997"/>
      <c r="AK117" s="998">
        <v>833422</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231</v>
      </c>
      <c r="BR117" s="901"/>
      <c r="BS117" s="901"/>
      <c r="BT117" s="901"/>
      <c r="BU117" s="901"/>
      <c r="BV117" s="901" t="s">
        <v>231</v>
      </c>
      <c r="BW117" s="901"/>
      <c r="BX117" s="901"/>
      <c r="BY117" s="901"/>
      <c r="BZ117" s="901"/>
      <c r="CA117" s="901" t="s">
        <v>231</v>
      </c>
      <c r="CB117" s="901"/>
      <c r="CC117" s="901"/>
      <c r="CD117" s="901"/>
      <c r="CE117" s="901"/>
      <c r="CF117" s="962" t="s">
        <v>231</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231</v>
      </c>
      <c r="DH117" s="864"/>
      <c r="DI117" s="864"/>
      <c r="DJ117" s="864"/>
      <c r="DK117" s="865"/>
      <c r="DL117" s="866" t="s">
        <v>231</v>
      </c>
      <c r="DM117" s="864"/>
      <c r="DN117" s="864"/>
      <c r="DO117" s="864"/>
      <c r="DP117" s="865"/>
      <c r="DQ117" s="866" t="s">
        <v>439</v>
      </c>
      <c r="DR117" s="864"/>
      <c r="DS117" s="864"/>
      <c r="DT117" s="864"/>
      <c r="DU117" s="865"/>
      <c r="DV117" s="911" t="s">
        <v>460</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231</v>
      </c>
      <c r="BR118" s="932"/>
      <c r="BS118" s="932"/>
      <c r="BT118" s="932"/>
      <c r="BU118" s="932"/>
      <c r="BV118" s="932" t="s">
        <v>460</v>
      </c>
      <c r="BW118" s="932"/>
      <c r="BX118" s="932"/>
      <c r="BY118" s="932"/>
      <c r="BZ118" s="932"/>
      <c r="CA118" s="932" t="s">
        <v>231</v>
      </c>
      <c r="CB118" s="932"/>
      <c r="CC118" s="932"/>
      <c r="CD118" s="932"/>
      <c r="CE118" s="932"/>
      <c r="CF118" s="962" t="s">
        <v>439</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231</v>
      </c>
      <c r="DH118" s="864"/>
      <c r="DI118" s="864"/>
      <c r="DJ118" s="864"/>
      <c r="DK118" s="865"/>
      <c r="DL118" s="866" t="s">
        <v>231</v>
      </c>
      <c r="DM118" s="864"/>
      <c r="DN118" s="864"/>
      <c r="DO118" s="864"/>
      <c r="DP118" s="865"/>
      <c r="DQ118" s="866" t="s">
        <v>460</v>
      </c>
      <c r="DR118" s="864"/>
      <c r="DS118" s="864"/>
      <c r="DT118" s="864"/>
      <c r="DU118" s="865"/>
      <c r="DV118" s="911" t="s">
        <v>439</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231</v>
      </c>
      <c r="AB119" s="982"/>
      <c r="AC119" s="982"/>
      <c r="AD119" s="982"/>
      <c r="AE119" s="983"/>
      <c r="AF119" s="984" t="s">
        <v>436</v>
      </c>
      <c r="AG119" s="982"/>
      <c r="AH119" s="982"/>
      <c r="AI119" s="982"/>
      <c r="AJ119" s="983"/>
      <c r="AK119" s="984" t="s">
        <v>231</v>
      </c>
      <c r="AL119" s="982"/>
      <c r="AM119" s="982"/>
      <c r="AN119" s="982"/>
      <c r="AO119" s="983"/>
      <c r="AP119" s="985" t="s">
        <v>436</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463</v>
      </c>
      <c r="BP119" s="965"/>
      <c r="BQ119" s="969">
        <v>13578127</v>
      </c>
      <c r="BR119" s="932"/>
      <c r="BS119" s="932"/>
      <c r="BT119" s="932"/>
      <c r="BU119" s="932"/>
      <c r="BV119" s="932">
        <v>13724400</v>
      </c>
      <c r="BW119" s="932"/>
      <c r="BX119" s="932"/>
      <c r="BY119" s="932"/>
      <c r="BZ119" s="932"/>
      <c r="CA119" s="932">
        <v>14121272</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231</v>
      </c>
      <c r="DR119" s="847"/>
      <c r="DS119" s="847"/>
      <c r="DT119" s="847"/>
      <c r="DU119" s="848"/>
      <c r="DV119" s="935" t="s">
        <v>231</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231</v>
      </c>
      <c r="AB120" s="864"/>
      <c r="AC120" s="864"/>
      <c r="AD120" s="864"/>
      <c r="AE120" s="865"/>
      <c r="AF120" s="866" t="s">
        <v>231</v>
      </c>
      <c r="AG120" s="864"/>
      <c r="AH120" s="864"/>
      <c r="AI120" s="864"/>
      <c r="AJ120" s="865"/>
      <c r="AK120" s="866" t="s">
        <v>436</v>
      </c>
      <c r="AL120" s="864"/>
      <c r="AM120" s="864"/>
      <c r="AN120" s="864"/>
      <c r="AO120" s="865"/>
      <c r="AP120" s="911" t="s">
        <v>231</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1834152</v>
      </c>
      <c r="BR120" s="929"/>
      <c r="BS120" s="929"/>
      <c r="BT120" s="929"/>
      <c r="BU120" s="929"/>
      <c r="BV120" s="929">
        <v>1844098</v>
      </c>
      <c r="BW120" s="929"/>
      <c r="BX120" s="929"/>
      <c r="BY120" s="929"/>
      <c r="BZ120" s="929"/>
      <c r="CA120" s="929">
        <v>1849934</v>
      </c>
      <c r="CB120" s="929"/>
      <c r="CC120" s="929"/>
      <c r="CD120" s="929"/>
      <c r="CE120" s="929"/>
      <c r="CF120" s="953">
        <v>41</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2675478</v>
      </c>
      <c r="DH120" s="929"/>
      <c r="DI120" s="929"/>
      <c r="DJ120" s="929"/>
      <c r="DK120" s="929"/>
      <c r="DL120" s="929">
        <v>3047044</v>
      </c>
      <c r="DM120" s="929"/>
      <c r="DN120" s="929"/>
      <c r="DO120" s="929"/>
      <c r="DP120" s="929"/>
      <c r="DQ120" s="929">
        <v>3460815</v>
      </c>
      <c r="DR120" s="929"/>
      <c r="DS120" s="929"/>
      <c r="DT120" s="929"/>
      <c r="DU120" s="929"/>
      <c r="DV120" s="930">
        <v>76.8</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436</v>
      </c>
      <c r="AB121" s="864"/>
      <c r="AC121" s="864"/>
      <c r="AD121" s="864"/>
      <c r="AE121" s="865"/>
      <c r="AF121" s="866" t="s">
        <v>439</v>
      </c>
      <c r="AG121" s="864"/>
      <c r="AH121" s="864"/>
      <c r="AI121" s="864"/>
      <c r="AJ121" s="865"/>
      <c r="AK121" s="866" t="s">
        <v>439</v>
      </c>
      <c r="AL121" s="864"/>
      <c r="AM121" s="864"/>
      <c r="AN121" s="864"/>
      <c r="AO121" s="865"/>
      <c r="AP121" s="911" t="s">
        <v>439</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1814464</v>
      </c>
      <c r="BR121" s="901"/>
      <c r="BS121" s="901"/>
      <c r="BT121" s="901"/>
      <c r="BU121" s="901"/>
      <c r="BV121" s="901">
        <v>1747463</v>
      </c>
      <c r="BW121" s="901"/>
      <c r="BX121" s="901"/>
      <c r="BY121" s="901"/>
      <c r="BZ121" s="901"/>
      <c r="CA121" s="901">
        <v>1734219</v>
      </c>
      <c r="CB121" s="901"/>
      <c r="CC121" s="901"/>
      <c r="CD121" s="901"/>
      <c r="CE121" s="901"/>
      <c r="CF121" s="962">
        <v>38.5</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231</v>
      </c>
      <c r="DH121" s="901"/>
      <c r="DI121" s="901"/>
      <c r="DJ121" s="901"/>
      <c r="DK121" s="901"/>
      <c r="DL121" s="901" t="s">
        <v>231</v>
      </c>
      <c r="DM121" s="901"/>
      <c r="DN121" s="901"/>
      <c r="DO121" s="901"/>
      <c r="DP121" s="901"/>
      <c r="DQ121" s="901" t="s">
        <v>231</v>
      </c>
      <c r="DR121" s="901"/>
      <c r="DS121" s="901"/>
      <c r="DT121" s="901"/>
      <c r="DU121" s="901"/>
      <c r="DV121" s="878" t="s">
        <v>231</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231</v>
      </c>
      <c r="AB122" s="864"/>
      <c r="AC122" s="864"/>
      <c r="AD122" s="864"/>
      <c r="AE122" s="865"/>
      <c r="AF122" s="866" t="s">
        <v>439</v>
      </c>
      <c r="AG122" s="864"/>
      <c r="AH122" s="864"/>
      <c r="AI122" s="864"/>
      <c r="AJ122" s="865"/>
      <c r="AK122" s="866" t="s">
        <v>436</v>
      </c>
      <c r="AL122" s="864"/>
      <c r="AM122" s="864"/>
      <c r="AN122" s="864"/>
      <c r="AO122" s="865"/>
      <c r="AP122" s="911" t="s">
        <v>439</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8185576</v>
      </c>
      <c r="BR122" s="932"/>
      <c r="BS122" s="932"/>
      <c r="BT122" s="932"/>
      <c r="BU122" s="932"/>
      <c r="BV122" s="932">
        <v>8035031</v>
      </c>
      <c r="BW122" s="932"/>
      <c r="BX122" s="932"/>
      <c r="BY122" s="932"/>
      <c r="BZ122" s="932"/>
      <c r="CA122" s="932">
        <v>8307404</v>
      </c>
      <c r="CB122" s="932"/>
      <c r="CC122" s="932"/>
      <c r="CD122" s="932"/>
      <c r="CE122" s="932"/>
      <c r="CF122" s="933">
        <v>184.3</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436</v>
      </c>
      <c r="AB123" s="864"/>
      <c r="AC123" s="864"/>
      <c r="AD123" s="864"/>
      <c r="AE123" s="865"/>
      <c r="AF123" s="866" t="s">
        <v>231</v>
      </c>
      <c r="AG123" s="864"/>
      <c r="AH123" s="864"/>
      <c r="AI123" s="864"/>
      <c r="AJ123" s="865"/>
      <c r="AK123" s="866" t="s">
        <v>231</v>
      </c>
      <c r="AL123" s="864"/>
      <c r="AM123" s="864"/>
      <c r="AN123" s="864"/>
      <c r="AO123" s="865"/>
      <c r="AP123" s="911" t="s">
        <v>231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11834192</v>
      </c>
      <c r="BR123" s="920"/>
      <c r="BS123" s="920"/>
      <c r="BT123" s="920"/>
      <c r="BU123" s="920"/>
      <c r="BV123" s="920">
        <v>11626592</v>
      </c>
      <c r="BW123" s="920"/>
      <c r="BX123" s="920"/>
      <c r="BY123" s="920"/>
      <c r="BZ123" s="920"/>
      <c r="CA123" s="920">
        <v>11891557</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474</v>
      </c>
      <c r="AB124" s="864"/>
      <c r="AC124" s="864"/>
      <c r="AD124" s="864"/>
      <c r="AE124" s="865"/>
      <c r="AF124" s="866" t="s">
        <v>474</v>
      </c>
      <c r="AG124" s="864"/>
      <c r="AH124" s="864"/>
      <c r="AI124" s="864"/>
      <c r="AJ124" s="865"/>
      <c r="AK124" s="866" t="s">
        <v>231</v>
      </c>
      <c r="AL124" s="864"/>
      <c r="AM124" s="864"/>
      <c r="AN124" s="864"/>
      <c r="AO124" s="865"/>
      <c r="AP124" s="911" t="s">
        <v>436</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40.299999999999997</v>
      </c>
      <c r="BR124" s="918"/>
      <c r="BS124" s="918"/>
      <c r="BT124" s="918"/>
      <c r="BU124" s="918"/>
      <c r="BV124" s="918">
        <v>48.2</v>
      </c>
      <c r="BW124" s="918"/>
      <c r="BX124" s="918"/>
      <c r="BY124" s="918"/>
      <c r="BZ124" s="918"/>
      <c r="CA124" s="918">
        <v>49.4</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436</v>
      </c>
      <c r="DH124" s="847"/>
      <c r="DI124" s="847"/>
      <c r="DJ124" s="847"/>
      <c r="DK124" s="848"/>
      <c r="DL124" s="849" t="s">
        <v>436</v>
      </c>
      <c r="DM124" s="847"/>
      <c r="DN124" s="847"/>
      <c r="DO124" s="847"/>
      <c r="DP124" s="848"/>
      <c r="DQ124" s="849" t="s">
        <v>436</v>
      </c>
      <c r="DR124" s="847"/>
      <c r="DS124" s="847"/>
      <c r="DT124" s="847"/>
      <c r="DU124" s="848"/>
      <c r="DV124" s="935" t="s">
        <v>436</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436</v>
      </c>
      <c r="AB125" s="864"/>
      <c r="AC125" s="864"/>
      <c r="AD125" s="864"/>
      <c r="AE125" s="865"/>
      <c r="AF125" s="866" t="s">
        <v>436</v>
      </c>
      <c r="AG125" s="864"/>
      <c r="AH125" s="864"/>
      <c r="AI125" s="864"/>
      <c r="AJ125" s="865"/>
      <c r="AK125" s="866" t="s">
        <v>231</v>
      </c>
      <c r="AL125" s="864"/>
      <c r="AM125" s="864"/>
      <c r="AN125" s="864"/>
      <c r="AO125" s="865"/>
      <c r="AP125" s="911" t="s">
        <v>231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231</v>
      </c>
      <c r="DH125" s="929"/>
      <c r="DI125" s="929"/>
      <c r="DJ125" s="929"/>
      <c r="DK125" s="929"/>
      <c r="DL125" s="929" t="s">
        <v>436</v>
      </c>
      <c r="DM125" s="929"/>
      <c r="DN125" s="929"/>
      <c r="DO125" s="929"/>
      <c r="DP125" s="929"/>
      <c r="DQ125" s="929" t="s">
        <v>231</v>
      </c>
      <c r="DR125" s="929"/>
      <c r="DS125" s="929"/>
      <c r="DT125" s="929"/>
      <c r="DU125" s="929"/>
      <c r="DV125" s="930" t="s">
        <v>436</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436</v>
      </c>
      <c r="AB126" s="864"/>
      <c r="AC126" s="864"/>
      <c r="AD126" s="864"/>
      <c r="AE126" s="865"/>
      <c r="AF126" s="866" t="s">
        <v>231</v>
      </c>
      <c r="AG126" s="864"/>
      <c r="AH126" s="864"/>
      <c r="AI126" s="864"/>
      <c r="AJ126" s="865"/>
      <c r="AK126" s="866" t="s">
        <v>231</v>
      </c>
      <c r="AL126" s="864"/>
      <c r="AM126" s="864"/>
      <c r="AN126" s="864"/>
      <c r="AO126" s="865"/>
      <c r="AP126" s="911" t="s">
        <v>231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436</v>
      </c>
      <c r="DH126" s="901"/>
      <c r="DI126" s="901"/>
      <c r="DJ126" s="901"/>
      <c r="DK126" s="901"/>
      <c r="DL126" s="901" t="s">
        <v>436</v>
      </c>
      <c r="DM126" s="901"/>
      <c r="DN126" s="901"/>
      <c r="DO126" s="901"/>
      <c r="DP126" s="901"/>
      <c r="DQ126" s="901" t="s">
        <v>231</v>
      </c>
      <c r="DR126" s="901"/>
      <c r="DS126" s="901"/>
      <c r="DT126" s="901"/>
      <c r="DU126" s="901"/>
      <c r="DV126" s="878" t="s">
        <v>436</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436</v>
      </c>
      <c r="AB127" s="864"/>
      <c r="AC127" s="864"/>
      <c r="AD127" s="864"/>
      <c r="AE127" s="865"/>
      <c r="AF127" s="866" t="s">
        <v>231</v>
      </c>
      <c r="AG127" s="864"/>
      <c r="AH127" s="864"/>
      <c r="AI127" s="864"/>
      <c r="AJ127" s="865"/>
      <c r="AK127" s="866" t="s">
        <v>436</v>
      </c>
      <c r="AL127" s="864"/>
      <c r="AM127" s="864"/>
      <c r="AN127" s="864"/>
      <c r="AO127" s="865"/>
      <c r="AP127" s="911" t="s">
        <v>231</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436</v>
      </c>
      <c r="DH127" s="901"/>
      <c r="DI127" s="901"/>
      <c r="DJ127" s="901"/>
      <c r="DK127" s="901"/>
      <c r="DL127" s="901" t="s">
        <v>436</v>
      </c>
      <c r="DM127" s="901"/>
      <c r="DN127" s="901"/>
      <c r="DO127" s="901"/>
      <c r="DP127" s="901"/>
      <c r="DQ127" s="901" t="s">
        <v>436</v>
      </c>
      <c r="DR127" s="901"/>
      <c r="DS127" s="901"/>
      <c r="DT127" s="901"/>
      <c r="DU127" s="901"/>
      <c r="DV127" s="878" t="s">
        <v>231</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169469</v>
      </c>
      <c r="AB128" s="885"/>
      <c r="AC128" s="885"/>
      <c r="AD128" s="885"/>
      <c r="AE128" s="886"/>
      <c r="AF128" s="887">
        <v>185118</v>
      </c>
      <c r="AG128" s="885"/>
      <c r="AH128" s="885"/>
      <c r="AI128" s="885"/>
      <c r="AJ128" s="886"/>
      <c r="AK128" s="887">
        <v>184178</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436</v>
      </c>
      <c r="BG128" s="871"/>
      <c r="BH128" s="871"/>
      <c r="BI128" s="871"/>
      <c r="BJ128" s="871"/>
      <c r="BK128" s="871"/>
      <c r="BL128" s="894"/>
      <c r="BM128" s="870">
        <v>14.96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436</v>
      </c>
      <c r="DH128" s="875"/>
      <c r="DI128" s="875"/>
      <c r="DJ128" s="875"/>
      <c r="DK128" s="875"/>
      <c r="DL128" s="875" t="s">
        <v>231</v>
      </c>
      <c r="DM128" s="875"/>
      <c r="DN128" s="875"/>
      <c r="DO128" s="875"/>
      <c r="DP128" s="875"/>
      <c r="DQ128" s="875" t="s">
        <v>231</v>
      </c>
      <c r="DR128" s="875"/>
      <c r="DS128" s="875"/>
      <c r="DT128" s="875"/>
      <c r="DU128" s="875"/>
      <c r="DV128" s="876" t="s">
        <v>231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4902059</v>
      </c>
      <c r="AB129" s="864"/>
      <c r="AC129" s="864"/>
      <c r="AD129" s="864"/>
      <c r="AE129" s="865"/>
      <c r="AF129" s="866">
        <v>4917671</v>
      </c>
      <c r="AG129" s="864"/>
      <c r="AH129" s="864"/>
      <c r="AI129" s="864"/>
      <c r="AJ129" s="865"/>
      <c r="AK129" s="866">
        <v>5063890</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231</v>
      </c>
      <c r="BG129" s="854"/>
      <c r="BH129" s="854"/>
      <c r="BI129" s="854"/>
      <c r="BJ129" s="854"/>
      <c r="BK129" s="854"/>
      <c r="BL129" s="855"/>
      <c r="BM129" s="853">
        <v>19.96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575212</v>
      </c>
      <c r="AB130" s="864"/>
      <c r="AC130" s="864"/>
      <c r="AD130" s="864"/>
      <c r="AE130" s="865"/>
      <c r="AF130" s="866">
        <v>568299</v>
      </c>
      <c r="AG130" s="864"/>
      <c r="AH130" s="864"/>
      <c r="AI130" s="864"/>
      <c r="AJ130" s="865"/>
      <c r="AK130" s="866">
        <v>555453</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4326847</v>
      </c>
      <c r="AB131" s="847"/>
      <c r="AC131" s="847"/>
      <c r="AD131" s="847"/>
      <c r="AE131" s="848"/>
      <c r="AF131" s="849">
        <v>4349372</v>
      </c>
      <c r="AG131" s="847"/>
      <c r="AH131" s="847"/>
      <c r="AI131" s="847"/>
      <c r="AJ131" s="848"/>
      <c r="AK131" s="849">
        <v>4508437</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49.4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1.1611457489999999</v>
      </c>
      <c r="AB132" s="827"/>
      <c r="AC132" s="827"/>
      <c r="AD132" s="827"/>
      <c r="AE132" s="828"/>
      <c r="AF132" s="829">
        <v>1.2756094440000001</v>
      </c>
      <c r="AG132" s="827"/>
      <c r="AH132" s="827"/>
      <c r="AI132" s="827"/>
      <c r="AJ132" s="828"/>
      <c r="AK132" s="829">
        <v>2.0803440310000001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0</v>
      </c>
      <c r="AB133" s="806"/>
      <c r="AC133" s="806"/>
      <c r="AD133" s="806"/>
      <c r="AE133" s="807"/>
      <c r="AF133" s="805">
        <v>0.4</v>
      </c>
      <c r="AG133" s="806"/>
      <c r="AH133" s="806"/>
      <c r="AI133" s="806"/>
      <c r="AJ133" s="807"/>
      <c r="AK133" s="805">
        <v>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YUb4BGwqzezL6h3HtJ7uo8ye68pOvhPu9WANYGi7yZXmMAto3V14O/Z6Oammmjs7sTKJBg+n9alqE7N0aU8mQ==" saltValue="bCTz5kOUEAmeR8ecgmAp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U23" sqref="AU23:AU2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X8wlaj4FHecD8HKqDWnebsqWE4nVmXYTiPYSic1fKjW1ORqvc/ftimtZph7OXH2g55nhb3q7d2++jLnn72nKg==" saltValue="kaQviarAbYzlJfQfLeap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1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HUaQ1b2/2P2tkdDpzlLzQoLo2hTRjcaYlsCb7qzwPK1mnZooMQwWvCUDXxgA1BGR8Rta+bOxiI6+I1JFbt+Q==" saltValue="45829GqNkZNTXdspgCceq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1643531</v>
      </c>
      <c r="AP9" s="314">
        <v>71779</v>
      </c>
      <c r="AQ9" s="315">
        <v>63681</v>
      </c>
      <c r="AR9" s="316">
        <v>12.7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246088</v>
      </c>
      <c r="AP10" s="317">
        <v>10748</v>
      </c>
      <c r="AQ10" s="318">
        <v>8003</v>
      </c>
      <c r="AR10" s="319">
        <v>34.299999999999997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360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18</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52468</v>
      </c>
      <c r="AP13" s="317">
        <v>2291</v>
      </c>
      <c r="AQ13" s="318">
        <v>2539</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t="s">
        <v>511</v>
      </c>
      <c r="AP14" s="317" t="s">
        <v>511</v>
      </c>
      <c r="AQ14" s="318">
        <v>1117</v>
      </c>
      <c r="AR14" s="319" t="s">
        <v>511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-164705</v>
      </c>
      <c r="AP15" s="317">
        <v>-7193</v>
      </c>
      <c r="AQ15" s="318">
        <v>-4412</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1777382</v>
      </c>
      <c r="AP16" s="317">
        <v>77625</v>
      </c>
      <c r="AQ16" s="318">
        <v>71307</v>
      </c>
      <c r="AR16" s="319">
        <v>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6.86</v>
      </c>
      <c r="AP21" s="331">
        <v>6.49</v>
      </c>
      <c r="AQ21" s="332">
        <v>0.37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96.5</v>
      </c>
      <c r="AP22" s="336">
        <v>97.2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559214</v>
      </c>
      <c r="AP32" s="345">
        <v>24423</v>
      </c>
      <c r="AQ32" s="346">
        <v>31105</v>
      </c>
      <c r="AR32" s="347">
        <v>-21.5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v>0</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260000</v>
      </c>
      <c r="AP35" s="345">
        <v>11355</v>
      </c>
      <c r="AQ35" s="346">
        <v>8747</v>
      </c>
      <c r="AR35" s="347">
        <v>29.8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14208</v>
      </c>
      <c r="AP36" s="345">
        <v>621</v>
      </c>
      <c r="AQ36" s="346">
        <v>2193</v>
      </c>
      <c r="AR36" s="347">
        <v>-71.7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511</v>
      </c>
      <c r="AP37" s="345" t="s">
        <v>511</v>
      </c>
      <c r="AQ37" s="346">
        <v>863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-184178</v>
      </c>
      <c r="AP39" s="345">
        <v>-8044</v>
      </c>
      <c r="AQ39" s="346">
        <v>-3092</v>
      </c>
      <c r="AR39" s="347">
        <v>160.19999999999999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-555453</v>
      </c>
      <c r="AP40" s="345">
        <v>-24259</v>
      </c>
      <c r="AQ40" s="346">
        <v>-27116</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93791</v>
      </c>
      <c r="AP41" s="345">
        <v>4096</v>
      </c>
      <c r="AQ41" s="346">
        <v>12702</v>
      </c>
      <c r="AR41" s="347">
        <v>-67.8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748167</v>
      </c>
      <c r="AN51" s="367">
        <v>32163</v>
      </c>
      <c r="AO51" s="368">
        <v>74.8</v>
      </c>
      <c r="AP51" s="369">
        <v>47738</v>
      </c>
      <c r="AQ51" s="370">
        <v>-4.4000000000000004</v>
      </c>
      <c r="AR51" s="371">
        <v>79.2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374118</v>
      </c>
      <c r="AN52" s="375">
        <v>16083</v>
      </c>
      <c r="AO52" s="376">
        <v>118.2</v>
      </c>
      <c r="AP52" s="377">
        <v>24937</v>
      </c>
      <c r="AQ52" s="378">
        <v>-5.5</v>
      </c>
      <c r="AR52" s="379">
        <v>123.7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1247211</v>
      </c>
      <c r="AN53" s="367">
        <v>53919</v>
      </c>
      <c r="AO53" s="368">
        <v>67.599999999999994</v>
      </c>
      <c r="AP53" s="369">
        <v>52191</v>
      </c>
      <c r="AQ53" s="370">
        <v>9.3000000000000007</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995331</v>
      </c>
      <c r="AN54" s="375">
        <v>43030</v>
      </c>
      <c r="AO54" s="376">
        <v>167.5</v>
      </c>
      <c r="AP54" s="377">
        <v>24843</v>
      </c>
      <c r="AQ54" s="378">
        <v>-0.4</v>
      </c>
      <c r="AR54" s="379">
        <v>167.9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3267421</v>
      </c>
      <c r="AN55" s="367">
        <v>141508</v>
      </c>
      <c r="AO55" s="368">
        <v>162.4</v>
      </c>
      <c r="AP55" s="369">
        <v>47387</v>
      </c>
      <c r="AQ55" s="370">
        <v>-9.1999999999999993</v>
      </c>
      <c r="AR55" s="371">
        <v>171.6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3081304</v>
      </c>
      <c r="AN56" s="375">
        <v>133448</v>
      </c>
      <c r="AO56" s="376">
        <v>210.1</v>
      </c>
      <c r="AP56" s="377">
        <v>24928</v>
      </c>
      <c r="AQ56" s="378">
        <v>0.3</v>
      </c>
      <c r="AR56" s="379">
        <v>209.8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941930</v>
      </c>
      <c r="AN57" s="367">
        <v>41030</v>
      </c>
      <c r="AO57" s="368">
        <v>-71</v>
      </c>
      <c r="AP57" s="369">
        <v>51264</v>
      </c>
      <c r="AQ57" s="370">
        <v>8.1999999999999993</v>
      </c>
      <c r="AR57" s="371">
        <v>-79.2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439722</v>
      </c>
      <c r="AN58" s="375">
        <v>19154</v>
      </c>
      <c r="AO58" s="376">
        <v>-85.6</v>
      </c>
      <c r="AP58" s="377">
        <v>26040</v>
      </c>
      <c r="AQ58" s="378">
        <v>4.5</v>
      </c>
      <c r="AR58" s="379">
        <v>-90.1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960064</v>
      </c>
      <c r="AN59" s="367">
        <v>41930</v>
      </c>
      <c r="AO59" s="368">
        <v>2.2000000000000002</v>
      </c>
      <c r="AP59" s="369">
        <v>52068</v>
      </c>
      <c r="AQ59" s="370">
        <v>1.6</v>
      </c>
      <c r="AR59" s="371">
        <v>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458629</v>
      </c>
      <c r="AN60" s="375">
        <v>20030</v>
      </c>
      <c r="AO60" s="376">
        <v>4.5999999999999996</v>
      </c>
      <c r="AP60" s="377">
        <v>26936</v>
      </c>
      <c r="AQ60" s="378">
        <v>3.4</v>
      </c>
      <c r="AR60" s="379">
        <v>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1432959</v>
      </c>
      <c r="AN61" s="382">
        <v>62110</v>
      </c>
      <c r="AO61" s="383">
        <v>47.2</v>
      </c>
      <c r="AP61" s="384">
        <v>50130</v>
      </c>
      <c r="AQ61" s="385">
        <v>1.1000000000000001</v>
      </c>
      <c r="AR61" s="371">
        <v>46.1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1069821</v>
      </c>
      <c r="AN62" s="375">
        <v>46349</v>
      </c>
      <c r="AO62" s="376">
        <v>83</v>
      </c>
      <c r="AP62" s="377">
        <v>25537</v>
      </c>
      <c r="AQ62" s="378">
        <v>0.5</v>
      </c>
      <c r="AR62" s="379">
        <v>82.5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s81X0urOw8KtP6f3+sSWLyFbYHXC7JvLiMQMHGfQBOoiaJ3l9LFnSlVvMEdbAvx6GN7Frzh1ZgkzV7ixB9Hw==" saltValue="J2l78Pe5dBfX9vEBxDpiG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1xzJL5OL/QYbveq9XCDOELnbNelR4GQ/G3YRyG7kGjJsSfyC9czjaQY+OWHitaJw6yxQIzmdq5/6k5w4wC3B9A==" saltValue="nlPZ80CW7fWUK9xGXTRl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IakBFK8hB6ptwWnAXxeaxDq44hknSXKSuVtN2QEEO9h+EPvNTzeLnpjasd485hpj66Nzy+DGYDD16JjaWuRLTQ==" saltValue="n9Hob8Xq/xWfA26hs3Em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20.92</v>
      </c>
      <c r="G47" s="12">
        <v>26.65</v>
      </c>
      <c r="H47" s="12">
        <v>24.61</v>
      </c>
      <c r="I47" s="12">
        <v>24.55</v>
      </c>
      <c r="J47" s="13">
        <v>23.87</v>
      </c>
    </row>
    <row r="48" spans="2:10" ht="57.75" customHeight="1" x14ac:dyDescent="0.15">
      <c r="B48" s="14"/>
      <c r="C48" s="1240" t="s">
        <v>4</v>
      </c>
      <c r="D48" s="1240"/>
      <c r="E48" s="1241"/>
      <c r="F48" s="15">
        <v>5.81</v>
      </c>
      <c r="G48" s="16">
        <v>11.6</v>
      </c>
      <c r="H48" s="16">
        <v>10.3</v>
      </c>
      <c r="I48" s="16">
        <v>8.0399999999999991</v>
      </c>
      <c r="J48" s="17">
        <v>11.41</v>
      </c>
    </row>
    <row r="49" spans="2:10" ht="57.75" customHeight="1" thickBot="1" x14ac:dyDescent="0.2">
      <c r="B49" s="18"/>
      <c r="C49" s="1242" t="s">
        <v>5</v>
      </c>
      <c r="D49" s="1242"/>
      <c r="E49" s="1243"/>
      <c r="F49" s="19" t="s">
        <v>558</v>
      </c>
      <c r="G49" s="20">
        <v>11.94</v>
      </c>
      <c r="H49" s="20" t="s">
        <v>559</v>
      </c>
      <c r="I49" s="20" t="s">
        <v>560</v>
      </c>
      <c r="J49" s="21">
        <v>3.63</v>
      </c>
    </row>
    <row r="50" spans="2:10" ht="13.5" customHeight="1" x14ac:dyDescent="0.15"/>
  </sheetData>
  <sheetProtection algorithmName="SHA-512" hashValue="iukbzlPIaYlJyEDmFXk/MrdjQ1Oy4WX/L5Q1rJBvMTgqmcDqV27PhpVjAPo3rgkB2L14DAws/LpSJUrhvNly2g==" saltValue="2VQhmzS3gyUdnGj5vFOo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t="s">
        <v>562</v>
      </c>
      <c r="G34" s="33" t="s">
        <v>563</v>
      </c>
      <c r="H34" s="33" t="s">
        <v>564</v>
      </c>
      <c r="I34" s="33" t="s">
        <v>565</v>
      </c>
      <c r="J34" s="34" t="s">
        <v>566</v>
      </c>
      <c r="K34" s="22"/>
      <c r="L34" s="22"/>
      <c r="M34" s="22"/>
      <c r="N34" s="22"/>
      <c r="O34" s="22"/>
      <c r="P34" s="22"/>
    </row>
    <row r="35" spans="1:16" ht="39" customHeight="1" x14ac:dyDescent="0.15">
      <c r="A35" s="22"/>
      <c r="B35" s="35"/>
      <c r="C35" s="1244" t="s">
        <v>567</v>
      </c>
      <c r="D35" s="1245"/>
      <c r="E35" s="1246"/>
      <c r="F35" s="36">
        <v>12.74</v>
      </c>
      <c r="G35" s="37">
        <v>16.37</v>
      </c>
      <c r="H35" s="37">
        <v>14.98</v>
      </c>
      <c r="I35" s="37">
        <v>12.53</v>
      </c>
      <c r="J35" s="38">
        <v>15.5</v>
      </c>
      <c r="K35" s="22"/>
      <c r="L35" s="22"/>
      <c r="M35" s="22"/>
      <c r="N35" s="22"/>
      <c r="O35" s="22"/>
      <c r="P35" s="22"/>
    </row>
    <row r="36" spans="1:16" ht="39" customHeight="1" x14ac:dyDescent="0.15">
      <c r="A36" s="22"/>
      <c r="B36" s="35"/>
      <c r="C36" s="1244" t="s">
        <v>568</v>
      </c>
      <c r="D36" s="1245"/>
      <c r="E36" s="1246"/>
      <c r="F36" s="36">
        <v>13.86</v>
      </c>
      <c r="G36" s="37">
        <v>14.04</v>
      </c>
      <c r="H36" s="37">
        <v>11.98</v>
      </c>
      <c r="I36" s="37">
        <v>10.75</v>
      </c>
      <c r="J36" s="38">
        <v>8.2100000000000009</v>
      </c>
      <c r="K36" s="22"/>
      <c r="L36" s="22"/>
      <c r="M36" s="22"/>
      <c r="N36" s="22"/>
      <c r="O36" s="22"/>
      <c r="P36" s="22"/>
    </row>
    <row r="37" spans="1:16" ht="39" customHeight="1" x14ac:dyDescent="0.15">
      <c r="A37" s="22"/>
      <c r="B37" s="35"/>
      <c r="C37" s="1244" t="s">
        <v>569</v>
      </c>
      <c r="D37" s="1245"/>
      <c r="E37" s="1246"/>
      <c r="F37" s="36" t="s">
        <v>511</v>
      </c>
      <c r="G37" s="37" t="s">
        <v>511</v>
      </c>
      <c r="H37" s="37">
        <v>2.46</v>
      </c>
      <c r="I37" s="37">
        <v>1.9</v>
      </c>
      <c r="J37" s="38">
        <v>1.5</v>
      </c>
      <c r="K37" s="22"/>
      <c r="L37" s="22"/>
      <c r="M37" s="22"/>
      <c r="N37" s="22"/>
      <c r="O37" s="22"/>
      <c r="P37" s="22"/>
    </row>
    <row r="38" spans="1:16" ht="39" customHeight="1" x14ac:dyDescent="0.15">
      <c r="A38" s="22"/>
      <c r="B38" s="35"/>
      <c r="C38" s="1244" t="s">
        <v>570</v>
      </c>
      <c r="D38" s="1245"/>
      <c r="E38" s="1246"/>
      <c r="F38" s="36">
        <v>1.22</v>
      </c>
      <c r="G38" s="37">
        <v>2.61</v>
      </c>
      <c r="H38" s="37">
        <v>0.79</v>
      </c>
      <c r="I38" s="37">
        <v>1.1599999999999999</v>
      </c>
      <c r="J38" s="38">
        <v>1.02</v>
      </c>
      <c r="K38" s="22"/>
      <c r="L38" s="22"/>
      <c r="M38" s="22"/>
      <c r="N38" s="22"/>
      <c r="O38" s="22"/>
      <c r="P38" s="22"/>
    </row>
    <row r="39" spans="1:16" ht="39" customHeight="1" x14ac:dyDescent="0.15">
      <c r="A39" s="22"/>
      <c r="B39" s="35"/>
      <c r="C39" s="1244" t="s">
        <v>571</v>
      </c>
      <c r="D39" s="1245"/>
      <c r="E39" s="1246"/>
      <c r="F39" s="36">
        <v>0.61</v>
      </c>
      <c r="G39" s="37">
        <v>0.88</v>
      </c>
      <c r="H39" s="37">
        <v>0.14000000000000001</v>
      </c>
      <c r="I39" s="37">
        <v>0.01</v>
      </c>
      <c r="J39" s="38">
        <v>0.03</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0.03</v>
      </c>
      <c r="G41" s="37">
        <v>0.01</v>
      </c>
      <c r="H41" s="37">
        <v>0.04</v>
      </c>
      <c r="I41" s="37">
        <v>0</v>
      </c>
      <c r="J41" s="38">
        <v>0</v>
      </c>
      <c r="K41" s="22"/>
      <c r="L41" s="22"/>
      <c r="M41" s="22"/>
      <c r="N41" s="22"/>
      <c r="O41" s="22"/>
      <c r="P41" s="22"/>
    </row>
    <row r="42" spans="1:16" ht="39" customHeight="1" x14ac:dyDescent="0.15">
      <c r="A42" s="22"/>
      <c r="B42" s="39"/>
      <c r="C42" s="1244" t="s">
        <v>574</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575</v>
      </c>
      <c r="D43" s="1248"/>
      <c r="E43" s="1249"/>
      <c r="F43" s="41">
        <v>0</v>
      </c>
      <c r="G43" s="42">
        <v>0.31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K8Mi1vhayEpFJr3S+STgiCRA7q7END/leZ6nTJe4pordx+LxoO00sJsWHN8Tn7w9R4ckMVhwhJhYHZER6PPvA==" saltValue="Tx8XTYOTDdLNoBtmxJ9X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546</v>
      </c>
      <c r="L45" s="60">
        <v>514</v>
      </c>
      <c r="M45" s="60">
        <v>515</v>
      </c>
      <c r="N45" s="60">
        <v>538</v>
      </c>
      <c r="O45" s="61">
        <v>559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168</v>
      </c>
      <c r="L48" s="64">
        <v>213</v>
      </c>
      <c r="M48" s="64">
        <v>267</v>
      </c>
      <c r="N48" s="64">
        <v>258</v>
      </c>
      <c r="O48" s="65">
        <v>260</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v>
      </c>
      <c r="L49" s="64">
        <v>13</v>
      </c>
      <c r="M49" s="64">
        <v>14</v>
      </c>
      <c r="N49" s="64">
        <v>13</v>
      </c>
      <c r="O49" s="65">
        <v>14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732</v>
      </c>
      <c r="L52" s="64">
        <v>785</v>
      </c>
      <c r="M52" s="64">
        <v>744</v>
      </c>
      <c r="N52" s="64">
        <v>753</v>
      </c>
      <c r="O52" s="65">
        <v>740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v>
      </c>
      <c r="L53" s="69">
        <v>-45</v>
      </c>
      <c r="M53" s="69">
        <v>52</v>
      </c>
      <c r="N53" s="69">
        <v>56</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KNCZy7iHoWnhFXAIi1x13rL/wZFWSLyNxrPVClbaX+FDfT+LTUUBwdZTx0xKAO0ratx/QqPcmycIhxYR7ejw==" saltValue="SoseS/am9GKaTAX7Jokl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6351</v>
      </c>
      <c r="J41" s="104">
        <v>7041</v>
      </c>
      <c r="K41" s="104">
        <v>9487</v>
      </c>
      <c r="L41" s="104">
        <v>9400</v>
      </c>
      <c r="M41" s="105">
        <v>9503</v>
      </c>
    </row>
    <row r="42" spans="2:13" ht="27.75" customHeight="1" x14ac:dyDescent="0.15">
      <c r="B42" s="1280"/>
      <c r="C42" s="1281"/>
      <c r="D42" s="106"/>
      <c r="E42" s="1284" t="s">
        <v>32</v>
      </c>
      <c r="F42" s="1284"/>
      <c r="G42" s="1284"/>
      <c r="H42" s="1285"/>
      <c r="I42" s="107" t="s">
        <v>511</v>
      </c>
      <c r="J42" s="108" t="s">
        <v>511</v>
      </c>
      <c r="K42" s="108" t="s">
        <v>511</v>
      </c>
      <c r="L42" s="108" t="s">
        <v>511</v>
      </c>
      <c r="M42" s="109" t="s">
        <v>511</v>
      </c>
    </row>
    <row r="43" spans="2:13" ht="27.75" customHeight="1" x14ac:dyDescent="0.15">
      <c r="B43" s="1280"/>
      <c r="C43" s="1281"/>
      <c r="D43" s="106"/>
      <c r="E43" s="1284" t="s">
        <v>33</v>
      </c>
      <c r="F43" s="1284"/>
      <c r="G43" s="1284"/>
      <c r="H43" s="1285"/>
      <c r="I43" s="107">
        <v>2339</v>
      </c>
      <c r="J43" s="108">
        <v>2326</v>
      </c>
      <c r="K43" s="108">
        <v>2675</v>
      </c>
      <c r="L43" s="108">
        <v>3047</v>
      </c>
      <c r="M43" s="109">
        <v>3461</v>
      </c>
    </row>
    <row r="44" spans="2:13" ht="27.75" customHeight="1" x14ac:dyDescent="0.15">
      <c r="B44" s="1280"/>
      <c r="C44" s="1281"/>
      <c r="D44" s="106"/>
      <c r="E44" s="1284" t="s">
        <v>34</v>
      </c>
      <c r="F44" s="1284"/>
      <c r="G44" s="1284"/>
      <c r="H44" s="1285"/>
      <c r="I44" s="107">
        <v>140</v>
      </c>
      <c r="J44" s="108">
        <v>159</v>
      </c>
      <c r="K44" s="108">
        <v>158</v>
      </c>
      <c r="L44" s="108">
        <v>145</v>
      </c>
      <c r="M44" s="109">
        <v>130</v>
      </c>
    </row>
    <row r="45" spans="2:13" ht="27.75" customHeight="1" x14ac:dyDescent="0.15">
      <c r="B45" s="1280"/>
      <c r="C45" s="1281"/>
      <c r="D45" s="106"/>
      <c r="E45" s="1284" t="s">
        <v>35</v>
      </c>
      <c r="F45" s="1284"/>
      <c r="G45" s="1284"/>
      <c r="H45" s="1285"/>
      <c r="I45" s="107">
        <v>1338</v>
      </c>
      <c r="J45" s="108">
        <v>1209</v>
      </c>
      <c r="K45" s="108">
        <v>1257</v>
      </c>
      <c r="L45" s="108">
        <v>1133</v>
      </c>
      <c r="M45" s="109">
        <v>1027</v>
      </c>
    </row>
    <row r="46" spans="2:13" ht="27.75" customHeight="1" x14ac:dyDescent="0.15">
      <c r="B46" s="1280"/>
      <c r="C46" s="1281"/>
      <c r="D46" s="110"/>
      <c r="E46" s="1284" t="s">
        <v>36</v>
      </c>
      <c r="F46" s="1284"/>
      <c r="G46" s="1284"/>
      <c r="H46" s="1285"/>
      <c r="I46" s="107">
        <v>896</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2800</v>
      </c>
      <c r="J50" s="108">
        <v>2185</v>
      </c>
      <c r="K50" s="108">
        <v>1834</v>
      </c>
      <c r="L50" s="108">
        <v>1844</v>
      </c>
      <c r="M50" s="109">
        <v>1850</v>
      </c>
    </row>
    <row r="51" spans="2:13" ht="27.75" customHeight="1" x14ac:dyDescent="0.15">
      <c r="B51" s="1280"/>
      <c r="C51" s="1281"/>
      <c r="D51" s="106"/>
      <c r="E51" s="1284" t="s">
        <v>42</v>
      </c>
      <c r="F51" s="1284"/>
      <c r="G51" s="1284"/>
      <c r="H51" s="1285"/>
      <c r="I51" s="107">
        <v>1621</v>
      </c>
      <c r="J51" s="108">
        <v>1500</v>
      </c>
      <c r="K51" s="108">
        <v>1814</v>
      </c>
      <c r="L51" s="108">
        <v>1747</v>
      </c>
      <c r="M51" s="109">
        <v>1734</v>
      </c>
    </row>
    <row r="52" spans="2:13" ht="27.75" customHeight="1" x14ac:dyDescent="0.15">
      <c r="B52" s="1282"/>
      <c r="C52" s="1283"/>
      <c r="D52" s="106"/>
      <c r="E52" s="1284" t="s">
        <v>43</v>
      </c>
      <c r="F52" s="1284"/>
      <c r="G52" s="1284"/>
      <c r="H52" s="1285"/>
      <c r="I52" s="107">
        <v>6673</v>
      </c>
      <c r="J52" s="108">
        <v>6211</v>
      </c>
      <c r="K52" s="108">
        <v>8186</v>
      </c>
      <c r="L52" s="108">
        <v>8035</v>
      </c>
      <c r="M52" s="109">
        <v>8307</v>
      </c>
    </row>
    <row r="53" spans="2:13" ht="27.75" customHeight="1" thickBot="1" x14ac:dyDescent="0.2">
      <c r="B53" s="1286" t="s">
        <v>44</v>
      </c>
      <c r="C53" s="1287"/>
      <c r="D53" s="113"/>
      <c r="E53" s="1288" t="s">
        <v>45</v>
      </c>
      <c r="F53" s="1288"/>
      <c r="G53" s="1288"/>
      <c r="H53" s="1289"/>
      <c r="I53" s="114">
        <v>-29</v>
      </c>
      <c r="J53" s="115">
        <v>839</v>
      </c>
      <c r="K53" s="115">
        <v>1744</v>
      </c>
      <c r="L53" s="115">
        <v>2098</v>
      </c>
      <c r="M53" s="116">
        <v>2230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022yXPhGM9+cmdItp+DuFL++HTlGcPOnf7pzACKxpNQwjruvCHuD/p/eATmrOl2YUkBSPPn8LofbXF5bupUCw==" saltValue="9487Zj3wa/iG0uYSkGAK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C58" sqref="C58: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1207</v>
      </c>
      <c r="G55" s="128">
        <v>1207</v>
      </c>
      <c r="H55" s="129">
        <v>1209</v>
      </c>
    </row>
    <row r="56" spans="2:8" ht="52.5" customHeight="1" x14ac:dyDescent="0.15">
      <c r="B56" s="130"/>
      <c r="C56" s="1307" t="s">
        <v>49</v>
      </c>
      <c r="D56" s="1307"/>
      <c r="E56" s="1308"/>
      <c r="F56" s="131">
        <v>76</v>
      </c>
      <c r="G56" s="131">
        <v>77</v>
      </c>
      <c r="H56" s="132">
        <v>78</v>
      </c>
    </row>
    <row r="57" spans="2:8" ht="53.25" customHeight="1" x14ac:dyDescent="0.15">
      <c r="B57" s="130"/>
      <c r="C57" s="1309" t="s">
        <v>50</v>
      </c>
      <c r="D57" s="1309"/>
      <c r="E57" s="1310"/>
      <c r="F57" s="133">
        <v>467</v>
      </c>
      <c r="G57" s="133">
        <v>475</v>
      </c>
      <c r="H57" s="134">
        <v>477</v>
      </c>
    </row>
    <row r="58" spans="2:8" ht="45.75" customHeight="1" x14ac:dyDescent="0.15">
      <c r="B58" s="135"/>
      <c r="C58" s="1297" t="s">
        <v>592</v>
      </c>
      <c r="D58" s="1298"/>
      <c r="E58" s="1299"/>
      <c r="F58" s="136">
        <v>155</v>
      </c>
      <c r="G58" s="136">
        <v>187</v>
      </c>
      <c r="H58" s="137">
        <v>187</v>
      </c>
    </row>
    <row r="59" spans="2:8" ht="45.75" customHeight="1" x14ac:dyDescent="0.15">
      <c r="B59" s="135"/>
      <c r="C59" s="1297" t="s">
        <v>591</v>
      </c>
      <c r="D59" s="1298"/>
      <c r="E59" s="1299"/>
      <c r="F59" s="136">
        <v>195</v>
      </c>
      <c r="G59" s="136">
        <v>182</v>
      </c>
      <c r="H59" s="137">
        <v>182</v>
      </c>
    </row>
    <row r="60" spans="2:8" ht="45.75" customHeight="1" x14ac:dyDescent="0.15">
      <c r="B60" s="135"/>
      <c r="C60" s="1297" t="s">
        <v>593</v>
      </c>
      <c r="D60" s="1298"/>
      <c r="E60" s="1299"/>
      <c r="F60" s="136">
        <v>43</v>
      </c>
      <c r="G60" s="136">
        <v>44</v>
      </c>
      <c r="H60" s="137">
        <v>43</v>
      </c>
    </row>
    <row r="61" spans="2:8" ht="45.75" customHeight="1" x14ac:dyDescent="0.15">
      <c r="B61" s="135"/>
      <c r="C61" s="1297" t="s">
        <v>594</v>
      </c>
      <c r="D61" s="1298"/>
      <c r="E61" s="1299"/>
      <c r="F61" s="136">
        <v>37</v>
      </c>
      <c r="G61" s="136">
        <v>29</v>
      </c>
      <c r="H61" s="137">
        <v>29</v>
      </c>
    </row>
    <row r="62" spans="2:8" ht="45.75" customHeight="1" thickBot="1" x14ac:dyDescent="0.2">
      <c r="B62" s="138"/>
      <c r="C62" s="1300" t="s">
        <v>595</v>
      </c>
      <c r="D62" s="1301"/>
      <c r="E62" s="1302"/>
      <c r="F62" s="139">
        <v>19</v>
      </c>
      <c r="G62" s="139">
        <v>22</v>
      </c>
      <c r="H62" s="140">
        <v>24</v>
      </c>
    </row>
    <row r="63" spans="2:8" ht="52.5" customHeight="1" thickBot="1" x14ac:dyDescent="0.2">
      <c r="B63" s="141"/>
      <c r="C63" s="1303" t="s">
        <v>51</v>
      </c>
      <c r="D63" s="1303"/>
      <c r="E63" s="1304"/>
      <c r="F63" s="142">
        <v>1749</v>
      </c>
      <c r="G63" s="142">
        <v>1759</v>
      </c>
      <c r="H63" s="143">
        <v>1764</v>
      </c>
    </row>
    <row r="64" spans="2:8" ht="15" customHeight="1" x14ac:dyDescent="0.15"/>
  </sheetData>
  <sheetProtection algorithmName="SHA-512" hashValue="eodJHNkvt1tzzMuG/9cIUaHxCP+nPzAetdH/JcHereEBZqlIveTAHav0DMDBOdvWydkFSKbbRyKKe9rrKL1tWw==" saltValue="HIX09AdBP7IZh82Y/+92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Normal="100" zoomScaleSheetLayoutView="55" workbookViewId="0">
      <selection activeCell="AI40" sqref="AI4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v>19.399999999999999</v>
      </c>
      <c r="BY51" s="1311"/>
      <c r="BZ51" s="1311"/>
      <c r="CA51" s="1311"/>
      <c r="CB51" s="1311"/>
      <c r="CC51" s="1311"/>
      <c r="CD51" s="1311"/>
      <c r="CE51" s="1311"/>
      <c r="CF51" s="1311">
        <v>40.299999999999997</v>
      </c>
      <c r="CG51" s="1311"/>
      <c r="CH51" s="1311"/>
      <c r="CI51" s="1311"/>
      <c r="CJ51" s="1311"/>
      <c r="CK51" s="1311"/>
      <c r="CL51" s="1311"/>
      <c r="CM51" s="1311"/>
      <c r="CN51" s="1311">
        <v>48.2</v>
      </c>
      <c r="CO51" s="1311"/>
      <c r="CP51" s="1311"/>
      <c r="CQ51" s="1311"/>
      <c r="CR51" s="1311"/>
      <c r="CS51" s="1311"/>
      <c r="CT51" s="1311"/>
      <c r="CU51" s="1311"/>
      <c r="CV51" s="1311">
        <v>49.4</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67.400000000000006</v>
      </c>
      <c r="BQ53" s="1311"/>
      <c r="BR53" s="1311"/>
      <c r="BS53" s="1311"/>
      <c r="BT53" s="1311"/>
      <c r="BU53" s="1311"/>
      <c r="BV53" s="1311"/>
      <c r="BW53" s="1311"/>
      <c r="BX53" s="1311">
        <v>69.400000000000006</v>
      </c>
      <c r="BY53" s="1311"/>
      <c r="BZ53" s="1311"/>
      <c r="CA53" s="1311"/>
      <c r="CB53" s="1311"/>
      <c r="CC53" s="1311"/>
      <c r="CD53" s="1311"/>
      <c r="CE53" s="1311"/>
      <c r="CF53" s="1311">
        <v>65.099999999999994</v>
      </c>
      <c r="CG53" s="1311"/>
      <c r="CH53" s="1311"/>
      <c r="CI53" s="1311"/>
      <c r="CJ53" s="1311"/>
      <c r="CK53" s="1311"/>
      <c r="CL53" s="1311"/>
      <c r="CM53" s="1311"/>
      <c r="CN53" s="1311">
        <v>66.400000000000006</v>
      </c>
      <c r="CO53" s="1311"/>
      <c r="CP53" s="1311"/>
      <c r="CQ53" s="1311"/>
      <c r="CR53" s="1311"/>
      <c r="CS53" s="1311"/>
      <c r="CT53" s="1311"/>
      <c r="CU53" s="1311"/>
      <c r="CV53" s="1311">
        <v>67.3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604</v>
      </c>
      <c r="AO55" s="1316"/>
      <c r="AP55" s="1316"/>
      <c r="AQ55" s="1316"/>
      <c r="AR55" s="1316"/>
      <c r="AS55" s="1316"/>
      <c r="AT55" s="1316"/>
      <c r="AU55" s="1316"/>
      <c r="AV55" s="1316"/>
      <c r="AW55" s="1316"/>
      <c r="AX55" s="1316"/>
      <c r="AY55" s="1316"/>
      <c r="AZ55" s="1316"/>
      <c r="BA55" s="1316"/>
      <c r="BB55" s="1314" t="s">
        <v>602</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603</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v>19.399999999999999</v>
      </c>
      <c r="BY73" s="1311"/>
      <c r="BZ73" s="1311"/>
      <c r="CA73" s="1311"/>
      <c r="CB73" s="1311"/>
      <c r="CC73" s="1311"/>
      <c r="CD73" s="1311"/>
      <c r="CE73" s="1311"/>
      <c r="CF73" s="1311">
        <v>40.299999999999997</v>
      </c>
      <c r="CG73" s="1311"/>
      <c r="CH73" s="1311"/>
      <c r="CI73" s="1311"/>
      <c r="CJ73" s="1311"/>
      <c r="CK73" s="1311"/>
      <c r="CL73" s="1311"/>
      <c r="CM73" s="1311"/>
      <c r="CN73" s="1311">
        <v>48.2</v>
      </c>
      <c r="CO73" s="1311"/>
      <c r="CP73" s="1311"/>
      <c r="CQ73" s="1311"/>
      <c r="CR73" s="1311"/>
      <c r="CS73" s="1311"/>
      <c r="CT73" s="1311"/>
      <c r="CU73" s="1311"/>
      <c r="CV73" s="1311">
        <v>49.4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-0.4</v>
      </c>
      <c r="BQ75" s="1311"/>
      <c r="BR75" s="1311"/>
      <c r="BS75" s="1311"/>
      <c r="BT75" s="1311"/>
      <c r="BU75" s="1311"/>
      <c r="BV75" s="1311"/>
      <c r="BW75" s="1311"/>
      <c r="BX75" s="1311">
        <v>-0.7</v>
      </c>
      <c r="BY75" s="1311"/>
      <c r="BZ75" s="1311"/>
      <c r="CA75" s="1311"/>
      <c r="CB75" s="1311"/>
      <c r="CC75" s="1311"/>
      <c r="CD75" s="1311"/>
      <c r="CE75" s="1311"/>
      <c r="CF75" s="1311">
        <v>0</v>
      </c>
      <c r="CG75" s="1311"/>
      <c r="CH75" s="1311"/>
      <c r="CI75" s="1311"/>
      <c r="CJ75" s="1311"/>
      <c r="CK75" s="1311"/>
      <c r="CL75" s="1311"/>
      <c r="CM75" s="1311"/>
      <c r="CN75" s="1311">
        <v>0.4</v>
      </c>
      <c r="CO75" s="1311"/>
      <c r="CP75" s="1311"/>
      <c r="CQ75" s="1311"/>
      <c r="CR75" s="1311"/>
      <c r="CS75" s="1311"/>
      <c r="CT75" s="1311"/>
      <c r="CU75" s="1311"/>
      <c r="CV75" s="1311">
        <v>1.5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604</v>
      </c>
      <c r="AO77" s="1316"/>
      <c r="AP77" s="1316"/>
      <c r="AQ77" s="1316"/>
      <c r="AR77" s="1316"/>
      <c r="AS77" s="1316"/>
      <c r="AT77" s="1316"/>
      <c r="AU77" s="1316"/>
      <c r="AV77" s="1316"/>
      <c r="AW77" s="1316"/>
      <c r="AX77" s="1316"/>
      <c r="AY77" s="1316"/>
      <c r="AZ77" s="1316"/>
      <c r="BA77" s="1316"/>
      <c r="BB77" s="1314" t="s">
        <v>602</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607</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V8eGXQMYSTnJBWxzIWlfalg+X/L62bxKVdSRfLiKrCXnB8S/mTZLfy4g6uolVJ5B4LkO3hCOeL7h3bimGVjhg==" saltValue="TkFmlqo1BFyn51RClspx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97"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uh3h1g3dySYgDcwKBLGKffF5sdKI6nynVfWP/8qXuaICxp2hHqgmqrc2lvBJmPH5s6an9ta+xYROVKQddG8Bwg==" saltValue="QfZgbGkw5Mwl6Jx1A8Mr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MrKEUePE9p+g0h8PiA0BtRZ27KBSdWGtpiq5jvsFlBUsG2PnJmuqrrUHEgLcktNMa+CYYQUcFsPN4OVax3WaOQ==" saltValue="fUP5KQ/XTpI4Mw14YVPm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32163</v>
      </c>
      <c r="E3" s="162"/>
      <c r="F3" s="163">
        <v>47738</v>
      </c>
      <c r="G3" s="164"/>
      <c r="H3" s="165"/>
    </row>
    <row r="4" spans="1:8" x14ac:dyDescent="0.15">
      <c r="A4" s="166"/>
      <c r="B4" s="167"/>
      <c r="C4" s="168"/>
      <c r="D4" s="169">
        <v>16083</v>
      </c>
      <c r="E4" s="170"/>
      <c r="F4" s="171">
        <v>24937</v>
      </c>
      <c r="G4" s="172"/>
      <c r="H4" s="173"/>
    </row>
    <row r="5" spans="1:8" x14ac:dyDescent="0.15">
      <c r="A5" s="154" t="s">
        <v>545</v>
      </c>
      <c r="B5" s="159"/>
      <c r="C5" s="160"/>
      <c r="D5" s="161">
        <v>53919</v>
      </c>
      <c r="E5" s="162"/>
      <c r="F5" s="163">
        <v>52191</v>
      </c>
      <c r="G5" s="164"/>
      <c r="H5" s="165"/>
    </row>
    <row r="6" spans="1:8" x14ac:dyDescent="0.15">
      <c r="A6" s="166"/>
      <c r="B6" s="167"/>
      <c r="C6" s="168"/>
      <c r="D6" s="169">
        <v>43030</v>
      </c>
      <c r="E6" s="170"/>
      <c r="F6" s="171">
        <v>24843</v>
      </c>
      <c r="G6" s="172"/>
      <c r="H6" s="173"/>
    </row>
    <row r="7" spans="1:8" x14ac:dyDescent="0.15">
      <c r="A7" s="154" t="s">
        <v>546</v>
      </c>
      <c r="B7" s="159"/>
      <c r="C7" s="160"/>
      <c r="D7" s="161">
        <v>141508</v>
      </c>
      <c r="E7" s="162"/>
      <c r="F7" s="163">
        <v>47387</v>
      </c>
      <c r="G7" s="164"/>
      <c r="H7" s="165"/>
    </row>
    <row r="8" spans="1:8" x14ac:dyDescent="0.15">
      <c r="A8" s="166"/>
      <c r="B8" s="167"/>
      <c r="C8" s="168"/>
      <c r="D8" s="169">
        <v>133448</v>
      </c>
      <c r="E8" s="170"/>
      <c r="F8" s="171">
        <v>24928</v>
      </c>
      <c r="G8" s="172"/>
      <c r="H8" s="173"/>
    </row>
    <row r="9" spans="1:8" x14ac:dyDescent="0.15">
      <c r="A9" s="154" t="s">
        <v>547</v>
      </c>
      <c r="B9" s="159"/>
      <c r="C9" s="160"/>
      <c r="D9" s="161">
        <v>41030</v>
      </c>
      <c r="E9" s="162"/>
      <c r="F9" s="163">
        <v>51264</v>
      </c>
      <c r="G9" s="164"/>
      <c r="H9" s="165"/>
    </row>
    <row r="10" spans="1:8" x14ac:dyDescent="0.15">
      <c r="A10" s="166"/>
      <c r="B10" s="167"/>
      <c r="C10" s="168"/>
      <c r="D10" s="169">
        <v>19154</v>
      </c>
      <c r="E10" s="170"/>
      <c r="F10" s="171">
        <v>26040</v>
      </c>
      <c r="G10" s="172"/>
      <c r="H10" s="173"/>
    </row>
    <row r="11" spans="1:8" x14ac:dyDescent="0.15">
      <c r="A11" s="154" t="s">
        <v>548</v>
      </c>
      <c r="B11" s="159"/>
      <c r="C11" s="160"/>
      <c r="D11" s="161">
        <v>41930</v>
      </c>
      <c r="E11" s="162"/>
      <c r="F11" s="163">
        <v>52068</v>
      </c>
      <c r="G11" s="164"/>
      <c r="H11" s="165"/>
    </row>
    <row r="12" spans="1:8" x14ac:dyDescent="0.15">
      <c r="A12" s="166"/>
      <c r="B12" s="167"/>
      <c r="C12" s="174"/>
      <c r="D12" s="169">
        <v>20030</v>
      </c>
      <c r="E12" s="170"/>
      <c r="F12" s="171">
        <v>26936</v>
      </c>
      <c r="G12" s="172"/>
      <c r="H12" s="173"/>
    </row>
    <row r="13" spans="1:8" x14ac:dyDescent="0.15">
      <c r="A13" s="154"/>
      <c r="B13" s="159"/>
      <c r="C13" s="175"/>
      <c r="D13" s="176">
        <v>62110</v>
      </c>
      <c r="E13" s="177"/>
      <c r="F13" s="178">
        <v>50130</v>
      </c>
      <c r="G13" s="179"/>
      <c r="H13" s="165"/>
    </row>
    <row r="14" spans="1:8" x14ac:dyDescent="0.15">
      <c r="A14" s="166"/>
      <c r="B14" s="167"/>
      <c r="C14" s="168"/>
      <c r="D14" s="169">
        <v>46349</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5.81</v>
      </c>
      <c r="C19" s="180">
        <f>ROUND(VALUE(SUBSTITUTE(実質収支比率等に係る経年分析!G$48,"▲","-")),2)</f>
        <v>11.6</v>
      </c>
      <c r="D19" s="180">
        <f>ROUND(VALUE(SUBSTITUTE(実質収支比率等に係る経年分析!H$48,"▲","-")),2)</f>
        <v>10.3</v>
      </c>
      <c r="E19" s="180">
        <f>ROUND(VALUE(SUBSTITUTE(実質収支比率等に係る経年分析!I$48,"▲","-")),2)</f>
        <v>8.0399999999999991</v>
      </c>
      <c r="F19" s="180">
        <f>ROUND(VALUE(SUBSTITUTE(実質収支比率等に係る経年分析!J$48,"▲","-")),2)</f>
        <v>11.41</v>
      </c>
    </row>
    <row r="20" spans="1:11" x14ac:dyDescent="0.15">
      <c r="A20" s="180" t="s">
        <v>55</v>
      </c>
      <c r="B20" s="180">
        <f>ROUND(VALUE(SUBSTITUTE(実質収支比率等に係る経年分析!F$47,"▲","-")),2)</f>
        <v>20.92</v>
      </c>
      <c r="C20" s="180">
        <f>ROUND(VALUE(SUBSTITUTE(実質収支比率等に係る経年分析!G$47,"▲","-")),2)</f>
        <v>26.65</v>
      </c>
      <c r="D20" s="180">
        <f>ROUND(VALUE(SUBSTITUTE(実質収支比率等に係る経年分析!H$47,"▲","-")),2)</f>
        <v>24.61</v>
      </c>
      <c r="E20" s="180">
        <f>ROUND(VALUE(SUBSTITUTE(実質収支比率等に係る経年分析!I$47,"▲","-")),2)</f>
        <v>24.55</v>
      </c>
      <c r="F20" s="180">
        <f>ROUND(VALUE(SUBSTITUTE(実質収支比率等に係る経年分析!J$47,"▲","-")),2)</f>
        <v>23.87</v>
      </c>
    </row>
    <row r="21" spans="1:11" x14ac:dyDescent="0.15">
      <c r="A21" s="180" t="s">
        <v>56</v>
      </c>
      <c r="B21" s="180">
        <f>IF(ISNUMBER(VALUE(SUBSTITUTE(実質収支比率等に係る経年分析!F$49,"▲","-"))),ROUND(VALUE(SUBSTITUTE(実質収支比率等に係る経年分析!F$49,"▲","-")),2),NA())</f>
        <v>-6.88</v>
      </c>
      <c r="C21" s="180">
        <f>IF(ISNUMBER(VALUE(SUBSTITUTE(実質収支比率等に係る経年分析!G$49,"▲","-"))),ROUND(VALUE(SUBSTITUTE(実質収支比率等に係る経年分析!G$49,"▲","-")),2),NA())</f>
        <v>11.94</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3.63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し尿浄化槽管理特別会計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1.1599999999999999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8.2100000000000009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15.5</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5.07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4.78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4.6900000000000004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4.0999999999999996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732</v>
      </c>
      <c r="E42" s="182"/>
      <c r="F42" s="182"/>
      <c r="G42" s="182">
        <f>'実質公債費比率（分子）の構造'!L$52</f>
        <v>785</v>
      </c>
      <c r="H42" s="182"/>
      <c r="I42" s="182"/>
      <c r="J42" s="182">
        <f>'実質公債費比率（分子）の構造'!M$52</f>
        <v>744</v>
      </c>
      <c r="K42" s="182"/>
      <c r="L42" s="182"/>
      <c r="M42" s="182">
        <f>'実質公債費比率（分子）の構造'!N$52</f>
        <v>753</v>
      </c>
      <c r="N42" s="182"/>
      <c r="O42" s="182"/>
      <c r="P42" s="182">
        <f>'実質公債費比率（分子）の構造'!O$52</f>
        <v>740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13</v>
      </c>
      <c r="F45" s="182"/>
      <c r="G45" s="182"/>
      <c r="H45" s="182">
        <f>'実質公債費比率（分子）の構造'!M$49</f>
        <v>14</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168</v>
      </c>
      <c r="C46" s="182"/>
      <c r="D46" s="182"/>
      <c r="E46" s="182">
        <f>'実質公債費比率（分子）の構造'!L$48</f>
        <v>213</v>
      </c>
      <c r="F46" s="182"/>
      <c r="G46" s="182"/>
      <c r="H46" s="182">
        <f>'実質公債費比率（分子）の構造'!M$48</f>
        <v>267</v>
      </c>
      <c r="I46" s="182"/>
      <c r="J46" s="182"/>
      <c r="K46" s="182">
        <f>'実質公債費比率（分子）の構造'!N$48</f>
        <v>258</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546</v>
      </c>
      <c r="C49" s="182"/>
      <c r="D49" s="182"/>
      <c r="E49" s="182">
        <f>'実質公債費比率（分子）の構造'!L$45</f>
        <v>514</v>
      </c>
      <c r="F49" s="182"/>
      <c r="G49" s="182"/>
      <c r="H49" s="182">
        <f>'実質公債費比率（分子）の構造'!M$45</f>
        <v>515</v>
      </c>
      <c r="I49" s="182"/>
      <c r="J49" s="182"/>
      <c r="K49" s="182">
        <f>'実質公債費比率（分子）の構造'!N$45</f>
        <v>538</v>
      </c>
      <c r="L49" s="182"/>
      <c r="M49" s="182"/>
      <c r="N49" s="182">
        <f>'実質公債費比率（分子）の構造'!O$45</f>
        <v>559</v>
      </c>
      <c r="O49" s="182"/>
      <c r="P49" s="182"/>
    </row>
    <row r="50" spans="1:16" x14ac:dyDescent="0.15">
      <c r="A50" s="182" t="s">
        <v>71</v>
      </c>
      <c r="B50" s="182" t="e">
        <f>NA()</f>
        <v>#N/A</v>
      </c>
      <c r="C50" s="182">
        <f>IF(ISNUMBER('実質公債費比率（分子）の構造'!K$53),'実質公債費比率（分子）の構造'!K$53,NA())</f>
        <v>-4</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6673</v>
      </c>
      <c r="E56" s="181"/>
      <c r="F56" s="181"/>
      <c r="G56" s="181">
        <f>'将来負担比率（分子）の構造'!J$52</f>
        <v>6211</v>
      </c>
      <c r="H56" s="181"/>
      <c r="I56" s="181"/>
      <c r="J56" s="181">
        <f>'将来負担比率（分子）の構造'!K$52</f>
        <v>8186</v>
      </c>
      <c r="K56" s="181"/>
      <c r="L56" s="181"/>
      <c r="M56" s="181">
        <f>'将来負担比率（分子）の構造'!L$52</f>
        <v>8035</v>
      </c>
      <c r="N56" s="181"/>
      <c r="O56" s="181"/>
      <c r="P56" s="181">
        <f>'将来負担比率（分子）の構造'!M$52</f>
        <v>8307</v>
      </c>
    </row>
    <row r="57" spans="1:16" x14ac:dyDescent="0.15">
      <c r="A57" s="181" t="s">
        <v>42</v>
      </c>
      <c r="B57" s="181"/>
      <c r="C57" s="181"/>
      <c r="D57" s="181">
        <f>'将来負担比率（分子）の構造'!I$51</f>
        <v>1621</v>
      </c>
      <c r="E57" s="181"/>
      <c r="F57" s="181"/>
      <c r="G57" s="181">
        <f>'将来負担比率（分子）の構造'!J$51</f>
        <v>1500</v>
      </c>
      <c r="H57" s="181"/>
      <c r="I57" s="181"/>
      <c r="J57" s="181">
        <f>'将来負担比率（分子）の構造'!K$51</f>
        <v>1814</v>
      </c>
      <c r="K57" s="181"/>
      <c r="L57" s="181"/>
      <c r="M57" s="181">
        <f>'将来負担比率（分子）の構造'!L$51</f>
        <v>1747</v>
      </c>
      <c r="N57" s="181"/>
      <c r="O57" s="181"/>
      <c r="P57" s="181">
        <f>'将来負担比率（分子）の構造'!M$51</f>
        <v>1734</v>
      </c>
    </row>
    <row r="58" spans="1:16" x14ac:dyDescent="0.15">
      <c r="A58" s="181" t="s">
        <v>41</v>
      </c>
      <c r="B58" s="181"/>
      <c r="C58" s="181"/>
      <c r="D58" s="181">
        <f>'将来負担比率（分子）の構造'!I$50</f>
        <v>2800</v>
      </c>
      <c r="E58" s="181"/>
      <c r="F58" s="181"/>
      <c r="G58" s="181">
        <f>'将来負担比率（分子）の構造'!J$50</f>
        <v>2185</v>
      </c>
      <c r="H58" s="181"/>
      <c r="I58" s="181"/>
      <c r="J58" s="181">
        <f>'将来負担比率（分子）の構造'!K$50</f>
        <v>1834</v>
      </c>
      <c r="K58" s="181"/>
      <c r="L58" s="181"/>
      <c r="M58" s="181">
        <f>'将来負担比率（分子）の構造'!L$50</f>
        <v>1844</v>
      </c>
      <c r="N58" s="181"/>
      <c r="O58" s="181"/>
      <c r="P58" s="181">
        <f>'将来負担比率（分子）の構造'!M$50</f>
        <v>1850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896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1338</v>
      </c>
      <c r="C62" s="181"/>
      <c r="D62" s="181"/>
      <c r="E62" s="181">
        <f>'将来負担比率（分子）の構造'!J$45</f>
        <v>1209</v>
      </c>
      <c r="F62" s="181"/>
      <c r="G62" s="181"/>
      <c r="H62" s="181">
        <f>'将来負担比率（分子）の構造'!K$45</f>
        <v>1257</v>
      </c>
      <c r="I62" s="181"/>
      <c r="J62" s="181"/>
      <c r="K62" s="181">
        <f>'将来負担比率（分子）の構造'!L$45</f>
        <v>1133</v>
      </c>
      <c r="L62" s="181"/>
      <c r="M62" s="181"/>
      <c r="N62" s="181">
        <f>'将来負担比率（分子）の構造'!M$45</f>
        <v>1027</v>
      </c>
      <c r="O62" s="181"/>
      <c r="P62" s="181"/>
    </row>
    <row r="63" spans="1:16" x14ac:dyDescent="0.15">
      <c r="A63" s="181" t="s">
        <v>34</v>
      </c>
      <c r="B63" s="181">
        <f>'将来負担比率（分子）の構造'!I$44</f>
        <v>140</v>
      </c>
      <c r="C63" s="181"/>
      <c r="D63" s="181"/>
      <c r="E63" s="181">
        <f>'将来負担比率（分子）の構造'!J$44</f>
        <v>159</v>
      </c>
      <c r="F63" s="181"/>
      <c r="G63" s="181"/>
      <c r="H63" s="181">
        <f>'将来負担比率（分子）の構造'!K$44</f>
        <v>158</v>
      </c>
      <c r="I63" s="181"/>
      <c r="J63" s="181"/>
      <c r="K63" s="181">
        <f>'将来負担比率（分子）の構造'!L$44</f>
        <v>145</v>
      </c>
      <c r="L63" s="181"/>
      <c r="M63" s="181"/>
      <c r="N63" s="181">
        <f>'将来負担比率（分子）の構造'!M$44</f>
        <v>130</v>
      </c>
      <c r="O63" s="181"/>
      <c r="P63" s="181"/>
    </row>
    <row r="64" spans="1:16" x14ac:dyDescent="0.15">
      <c r="A64" s="181" t="s">
        <v>33</v>
      </c>
      <c r="B64" s="181">
        <f>'将来負担比率（分子）の構造'!I$43</f>
        <v>2339</v>
      </c>
      <c r="C64" s="181"/>
      <c r="D64" s="181"/>
      <c r="E64" s="181">
        <f>'将来負担比率（分子）の構造'!J$43</f>
        <v>2326</v>
      </c>
      <c r="F64" s="181"/>
      <c r="G64" s="181"/>
      <c r="H64" s="181">
        <f>'将来負担比率（分子）の構造'!K$43</f>
        <v>2675</v>
      </c>
      <c r="I64" s="181"/>
      <c r="J64" s="181"/>
      <c r="K64" s="181">
        <f>'将来負担比率（分子）の構造'!L$43</f>
        <v>3047</v>
      </c>
      <c r="L64" s="181"/>
      <c r="M64" s="181"/>
      <c r="N64" s="181">
        <f>'将来負担比率（分子）の構造'!M$43</f>
        <v>3461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6351</v>
      </c>
      <c r="C66" s="181"/>
      <c r="D66" s="181"/>
      <c r="E66" s="181">
        <f>'将来負担比率（分子）の構造'!J$41</f>
        <v>7041</v>
      </c>
      <c r="F66" s="181"/>
      <c r="G66" s="181"/>
      <c r="H66" s="181">
        <f>'将来負担比率（分子）の構造'!K$41</f>
        <v>9487</v>
      </c>
      <c r="I66" s="181"/>
      <c r="J66" s="181"/>
      <c r="K66" s="181">
        <f>'将来負担比率（分子）の構造'!L$41</f>
        <v>9400</v>
      </c>
      <c r="L66" s="181"/>
      <c r="M66" s="181"/>
      <c r="N66" s="181">
        <f>'将来負担比率（分子）の構造'!M$41</f>
        <v>9503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839</v>
      </c>
      <c r="G67" s="181" t="e">
        <f>NA()</f>
        <v>#N/A</v>
      </c>
      <c r="H67" s="181" t="e">
        <f>NA()</f>
        <v>#N/A</v>
      </c>
      <c r="I67" s="181">
        <f>IF(ISNUMBER('将来負担比率（分子）の構造'!K$53), IF('将来負担比率（分子）の構造'!K$53 &lt; 0, 0, '将来負担比率（分子）の構造'!K$53), NA())</f>
        <v>1744</v>
      </c>
      <c r="J67" s="181" t="e">
        <f>NA()</f>
        <v>#N/A</v>
      </c>
      <c r="K67" s="181" t="e">
        <f>NA()</f>
        <v>#N/A</v>
      </c>
      <c r="L67" s="181">
        <f>IF(ISNUMBER('将来負担比率（分子）の構造'!L$53), IF('将来負担比率（分子）の構造'!L$53 &lt; 0, 0, '将来負担比率（分子）の構造'!L$53), NA())</f>
        <v>2098</v>
      </c>
      <c r="M67" s="181" t="e">
        <f>NA()</f>
        <v>#N/A</v>
      </c>
      <c r="N67" s="181" t="e">
        <f>NA()</f>
        <v>#N/A</v>
      </c>
      <c r="O67" s="181">
        <f>IF(ISNUMBER('将来負担比率（分子）の構造'!M$53), IF('将来負担比率（分子）の構造'!M$53 &lt; 0, 0, '将来負担比率（分子）の構造'!M$53), NA())</f>
        <v>2230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1207</v>
      </c>
      <c r="C72" s="185">
        <f>基金残高に係る経年分析!G55</f>
        <v>1207</v>
      </c>
      <c r="D72" s="185">
        <f>基金残高に係る経年分析!H55</f>
        <v>1209</v>
      </c>
    </row>
    <row r="73" spans="1:16" x14ac:dyDescent="0.15">
      <c r="A73" s="184" t="s">
        <v>78</v>
      </c>
      <c r="B73" s="185">
        <f>基金残高に係る経年分析!F56</f>
        <v>76</v>
      </c>
      <c r="C73" s="185">
        <f>基金残高に係る経年分析!G56</f>
        <v>77</v>
      </c>
      <c r="D73" s="185">
        <f>基金残高に係る経年分析!H56</f>
        <v>78</v>
      </c>
    </row>
    <row r="74" spans="1:16" x14ac:dyDescent="0.15">
      <c r="A74" s="184" t="s">
        <v>79</v>
      </c>
      <c r="B74" s="185">
        <f>基金残高に係る経年分析!F57</f>
        <v>467</v>
      </c>
      <c r="C74" s="185">
        <f>基金残高に係る経年分析!G57</f>
        <v>475</v>
      </c>
      <c r="D74" s="185">
        <f>基金残高に係る経年分析!H57</f>
        <v>477</v>
      </c>
    </row>
  </sheetData>
  <sheetProtection algorithmName="SHA-512" hashValue="PU2twlzXCumv2+nodspaKm7Fjcd+TpgH5qSA2njw+jVLWloVLnNQC3STL8m5jmJyNC8BdA7GyAaaNYrT/dPb2w==" saltValue="XgeDckGhFoUMaWexT/mH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2022-09-07T09:25:42Z</cp:lastPrinted>
  <dcterms:created xsi:type="dcterms:W3CDTF">2022-02-02T06:07:13Z</dcterms:created>
  <dcterms:modified xsi:type="dcterms:W3CDTF">2022-09-07T09:26:41Z</dcterms:modified>
  <cp:category/>
</cp:coreProperties>
</file>